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1年项目库概况" sheetId="1" r:id="rId1"/>
    <sheet name="Sheet1" sheetId="2" state="hidden" r:id="rId2"/>
  </sheets>
  <calcPr calcId="144525"/>
</workbook>
</file>

<file path=xl/sharedStrings.xml><?xml version="1.0" encoding="utf-8"?>
<sst xmlns="http://schemas.openxmlformats.org/spreadsheetml/2006/main" count="35" uniqueCount="32">
  <si>
    <t>附件1</t>
  </si>
  <si>
    <t xml:space="preserve">保亭县2021年巩固拓展脱贫攻坚成果同乡村振兴有效衔接项目库清单概况
</t>
  </si>
  <si>
    <t>全县2021年脱贫攻坚项目库调整后入库项目共有243宗，资金规模28994.18万元，其中：统计口径变更0宗,新增项目243宗，资金规模28779.67万元。调整规模9宗，资金规模804.27万元,具体情况见下表：</t>
  </si>
  <si>
    <t>序号</t>
  </si>
  <si>
    <t>项目类别</t>
  </si>
  <si>
    <t>2021年合计</t>
  </si>
  <si>
    <t>2021年</t>
  </si>
  <si>
    <t>项目总数（宗）</t>
  </si>
  <si>
    <t>资金规模 （万元）</t>
  </si>
  <si>
    <t>原入库项目数量（宗）</t>
  </si>
  <si>
    <t>资金规模（万元）</t>
  </si>
  <si>
    <t>统计口径变项目数量（宗）</t>
  </si>
  <si>
    <t>规模调整项目数量（宗）</t>
  </si>
  <si>
    <t>原资金规模（万元）</t>
  </si>
  <si>
    <t>调整后资金规模（万元）</t>
  </si>
  <si>
    <t>调整出库项目数量（宗）</t>
  </si>
  <si>
    <t>新增项目数量（宗）</t>
  </si>
  <si>
    <t>-</t>
  </si>
  <si>
    <t>合计</t>
  </si>
  <si>
    <t>产业发展</t>
  </si>
  <si>
    <t>就业培训</t>
  </si>
  <si>
    <t>易地搬迁</t>
  </si>
  <si>
    <t>公益岗位</t>
  </si>
  <si>
    <t>教育补助</t>
  </si>
  <si>
    <t>医疗保障</t>
  </si>
  <si>
    <t>危房改造</t>
  </si>
  <si>
    <t>金融帮扶</t>
  </si>
  <si>
    <t>生活条件改善</t>
  </si>
  <si>
    <t>综合保障性帮扶</t>
  </si>
  <si>
    <t>村基础设施</t>
  </si>
  <si>
    <t>村公共服务</t>
  </si>
  <si>
    <t>项目管理费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</si>
</sst>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4"/>
      <color rgb="FF000000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selection activeCell="L21" sqref="L21"/>
    </sheetView>
  </sheetViews>
  <sheetFormatPr defaultColWidth="9" defaultRowHeight="13.5"/>
  <cols>
    <col min="1" max="1" width="6.125" customWidth="1"/>
    <col min="2" max="2" width="15" customWidth="1"/>
    <col min="5" max="5" width="8" customWidth="1"/>
    <col min="6" max="6" width="7.75" customWidth="1"/>
    <col min="9" max="9" width="7.75" customWidth="1"/>
    <col min="10" max="10" width="8" customWidth="1"/>
    <col min="11" max="12" width="8.125" customWidth="1"/>
    <col min="15" max="15" width="8.375" customWidth="1"/>
  </cols>
  <sheetData>
    <row r="1" spans="1:1">
      <c r="A1" t="s">
        <v>0</v>
      </c>
    </row>
    <row r="2" s="1" customFormat="1" ht="32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59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5" s="2" customFormat="1" ht="25" customHeight="1" spans="1:15">
      <c r="A5" s="5" t="s">
        <v>3</v>
      </c>
      <c r="B5" s="5" t="s">
        <v>4</v>
      </c>
      <c r="C5" s="5" t="s">
        <v>5</v>
      </c>
      <c r="D5" s="5"/>
      <c r="E5" s="6" t="s">
        <v>6</v>
      </c>
      <c r="F5" s="7"/>
      <c r="G5" s="7"/>
      <c r="H5" s="7"/>
      <c r="I5" s="7"/>
      <c r="J5" s="7"/>
      <c r="K5" s="7"/>
      <c r="L5" s="7"/>
      <c r="M5" s="7"/>
      <c r="N5" s="7"/>
      <c r="O5" s="11"/>
    </row>
    <row r="6" s="2" customFormat="1" ht="28" customHeight="1" spans="1:15">
      <c r="A6" s="5"/>
      <c r="B6" s="5"/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10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10</v>
      </c>
      <c r="N6" s="5" t="s">
        <v>16</v>
      </c>
      <c r="O6" s="5" t="s">
        <v>8</v>
      </c>
    </row>
    <row r="7" s="2" customFormat="1" ht="27" customHeight="1" spans="1: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="2" customFormat="1" ht="20" customHeight="1" spans="1:15">
      <c r="A8" s="5" t="s">
        <v>17</v>
      </c>
      <c r="B8" s="5" t="s">
        <v>18</v>
      </c>
      <c r="C8" s="5">
        <f>C9+C10+C13+C14+C15+C16+C17+C19</f>
        <v>242</v>
      </c>
      <c r="D8" s="5">
        <f>D9+D10+D13+D14+D15+D16+D17+D19</f>
        <v>28994.18</v>
      </c>
      <c r="E8" s="8">
        <f t="shared" ref="E8:H8" si="0">E9+E10+E13+E14+E16+E19</f>
        <v>0</v>
      </c>
      <c r="F8" s="8">
        <f t="shared" si="0"/>
        <v>0</v>
      </c>
      <c r="G8" s="8">
        <f>G10+G13+G14+G16</f>
        <v>0</v>
      </c>
      <c r="H8" s="8">
        <f t="shared" si="0"/>
        <v>0</v>
      </c>
      <c r="I8" s="8">
        <f>I10+I13+I14+I16+I19</f>
        <v>9</v>
      </c>
      <c r="J8" s="8">
        <f t="shared" ref="J8:L8" si="1">J9+J10+J13+J14+J16+J19</f>
        <v>689.76</v>
      </c>
      <c r="K8" s="8">
        <f t="shared" si="1"/>
        <v>804.27</v>
      </c>
      <c r="L8" s="8">
        <f t="shared" si="1"/>
        <v>0</v>
      </c>
      <c r="M8" s="8">
        <f>M10+M13+M14+M16</f>
        <v>0</v>
      </c>
      <c r="N8" s="5">
        <v>243</v>
      </c>
      <c r="O8" s="5">
        <v>28879.67</v>
      </c>
    </row>
    <row r="9" s="2" customFormat="1" ht="15" customHeight="1" spans="1:15">
      <c r="A9" s="5">
        <v>1</v>
      </c>
      <c r="B9" s="9" t="s">
        <v>19</v>
      </c>
      <c r="C9" s="5">
        <f>E9+N9-L9</f>
        <v>40</v>
      </c>
      <c r="D9" s="5">
        <f>F9+O9+K9-J9-M9</f>
        <v>11189.96</v>
      </c>
      <c r="E9" s="5">
        <v>0</v>
      </c>
      <c r="F9" s="5">
        <v>0</v>
      </c>
      <c r="G9" s="10">
        <v>0</v>
      </c>
      <c r="H9" s="5">
        <v>0</v>
      </c>
      <c r="I9" s="10">
        <v>0</v>
      </c>
      <c r="J9" s="5">
        <v>0</v>
      </c>
      <c r="K9" s="10">
        <v>0</v>
      </c>
      <c r="L9" s="5">
        <v>0</v>
      </c>
      <c r="M9" s="10">
        <v>0</v>
      </c>
      <c r="N9" s="5">
        <v>40</v>
      </c>
      <c r="O9" s="5">
        <v>11189.96</v>
      </c>
    </row>
    <row r="10" s="2" customFormat="1" ht="20" customHeight="1" spans="1:15">
      <c r="A10" s="5">
        <v>2</v>
      </c>
      <c r="B10" s="9" t="s">
        <v>20</v>
      </c>
      <c r="C10" s="5">
        <v>1</v>
      </c>
      <c r="D10" s="5">
        <v>243</v>
      </c>
      <c r="E10" s="5">
        <v>0</v>
      </c>
      <c r="F10" s="5">
        <v>0</v>
      </c>
      <c r="G10" s="8">
        <v>0</v>
      </c>
      <c r="H10" s="5">
        <v>0</v>
      </c>
      <c r="I10" s="8">
        <v>0</v>
      </c>
      <c r="J10" s="5">
        <v>0</v>
      </c>
      <c r="K10" s="8">
        <v>0</v>
      </c>
      <c r="L10" s="5">
        <v>0</v>
      </c>
      <c r="M10" s="8">
        <v>0</v>
      </c>
      <c r="N10" s="5">
        <v>1</v>
      </c>
      <c r="O10" s="5">
        <v>243</v>
      </c>
    </row>
    <row r="11" s="2" customFormat="1" ht="15" customHeight="1" spans="1:15">
      <c r="A11" s="5">
        <v>3</v>
      </c>
      <c r="B11" s="9" t="s">
        <v>21</v>
      </c>
      <c r="C11" s="5">
        <v>0</v>
      </c>
      <c r="D11" s="5">
        <v>0</v>
      </c>
      <c r="E11" s="8">
        <f>E12+E13+E16+E17+E19+E22</f>
        <v>0</v>
      </c>
      <c r="F11" s="5">
        <v>0</v>
      </c>
      <c r="G11" s="10">
        <v>0</v>
      </c>
      <c r="H11" s="5">
        <v>0</v>
      </c>
      <c r="I11" s="10">
        <v>0</v>
      </c>
      <c r="J11" s="5">
        <v>0</v>
      </c>
      <c r="K11" s="10">
        <v>0</v>
      </c>
      <c r="L11" s="5">
        <v>0</v>
      </c>
      <c r="M11" s="10">
        <v>0</v>
      </c>
      <c r="N11" s="5">
        <v>0</v>
      </c>
      <c r="O11" s="5">
        <v>0</v>
      </c>
    </row>
    <row r="12" s="2" customFormat="1" ht="16" customHeight="1" spans="1:15">
      <c r="A12" s="5">
        <v>4</v>
      </c>
      <c r="B12" s="9" t="s">
        <v>22</v>
      </c>
      <c r="C12" s="5">
        <v>0</v>
      </c>
      <c r="D12" s="5">
        <v>0</v>
      </c>
      <c r="E12" s="5">
        <v>0</v>
      </c>
      <c r="F12" s="5">
        <v>0</v>
      </c>
      <c r="G12" s="8">
        <v>0</v>
      </c>
      <c r="H12" s="5">
        <v>0</v>
      </c>
      <c r="I12" s="8">
        <v>0</v>
      </c>
      <c r="J12" s="5">
        <v>0</v>
      </c>
      <c r="K12" s="8">
        <v>0</v>
      </c>
      <c r="L12" s="5">
        <v>0</v>
      </c>
      <c r="M12" s="8">
        <v>0</v>
      </c>
      <c r="N12" s="5">
        <v>0</v>
      </c>
      <c r="O12" s="5">
        <v>0</v>
      </c>
    </row>
    <row r="13" s="2" customFormat="1" ht="20" customHeight="1" spans="1:15">
      <c r="A13" s="5">
        <v>5</v>
      </c>
      <c r="B13" s="9" t="s">
        <v>23</v>
      </c>
      <c r="C13" s="5">
        <v>2</v>
      </c>
      <c r="D13" s="5">
        <v>1529.5</v>
      </c>
      <c r="E13" s="5">
        <v>0</v>
      </c>
      <c r="F13" s="5">
        <v>0</v>
      </c>
      <c r="G13" s="10">
        <v>0</v>
      </c>
      <c r="H13" s="5">
        <v>0</v>
      </c>
      <c r="I13" s="10">
        <v>0</v>
      </c>
      <c r="J13" s="5">
        <v>0</v>
      </c>
      <c r="K13" s="10">
        <v>0</v>
      </c>
      <c r="L13" s="5">
        <v>0</v>
      </c>
      <c r="M13" s="10">
        <v>0</v>
      </c>
      <c r="N13" s="5">
        <v>2</v>
      </c>
      <c r="O13" s="5">
        <v>1529.5</v>
      </c>
    </row>
    <row r="14" s="2" customFormat="1" ht="15" customHeight="1" spans="1:15">
      <c r="A14" s="5">
        <v>6</v>
      </c>
      <c r="B14" s="9" t="s">
        <v>24</v>
      </c>
      <c r="C14" s="5">
        <v>1</v>
      </c>
      <c r="D14" s="5">
        <v>1366</v>
      </c>
      <c r="E14" s="8">
        <f>E15+E16+E19+E20+E22+E25</f>
        <v>0</v>
      </c>
      <c r="F14" s="5">
        <v>0</v>
      </c>
      <c r="G14" s="8">
        <v>0</v>
      </c>
      <c r="H14" s="5">
        <v>0</v>
      </c>
      <c r="I14" s="8">
        <v>0</v>
      </c>
      <c r="J14" s="5">
        <v>0</v>
      </c>
      <c r="K14" s="8">
        <v>0</v>
      </c>
      <c r="L14" s="5">
        <v>0</v>
      </c>
      <c r="M14" s="8">
        <v>0</v>
      </c>
      <c r="N14" s="5">
        <v>1</v>
      </c>
      <c r="O14" s="5">
        <v>1366</v>
      </c>
    </row>
    <row r="15" s="2" customFormat="1" ht="17" customHeight="1" spans="1:15">
      <c r="A15" s="5">
        <v>7</v>
      </c>
      <c r="B15" s="9" t="s">
        <v>25</v>
      </c>
      <c r="C15" s="5">
        <v>0</v>
      </c>
      <c r="D15" s="5">
        <v>0</v>
      </c>
      <c r="E15" s="5">
        <v>0</v>
      </c>
      <c r="F15" s="5">
        <v>0</v>
      </c>
      <c r="G15" s="10">
        <v>0</v>
      </c>
      <c r="H15" s="5">
        <v>0</v>
      </c>
      <c r="I15" s="10">
        <v>0</v>
      </c>
      <c r="J15" s="5">
        <v>0</v>
      </c>
      <c r="K15" s="10">
        <v>0</v>
      </c>
      <c r="L15" s="5">
        <v>0</v>
      </c>
      <c r="M15" s="10">
        <v>0</v>
      </c>
      <c r="N15" s="5">
        <v>0</v>
      </c>
      <c r="O15" s="5">
        <v>0</v>
      </c>
    </row>
    <row r="16" s="2" customFormat="1" ht="20" customHeight="1" spans="1:15">
      <c r="A16" s="5">
        <v>8</v>
      </c>
      <c r="B16" s="9" t="s">
        <v>26</v>
      </c>
      <c r="C16" s="5">
        <v>0</v>
      </c>
      <c r="D16" s="5">
        <v>0</v>
      </c>
      <c r="E16" s="5">
        <v>0</v>
      </c>
      <c r="F16" s="5">
        <v>0</v>
      </c>
      <c r="G16" s="8">
        <v>0</v>
      </c>
      <c r="H16" s="5">
        <v>0</v>
      </c>
      <c r="I16" s="8">
        <v>0</v>
      </c>
      <c r="J16" s="5">
        <v>0</v>
      </c>
      <c r="K16" s="8">
        <v>0</v>
      </c>
      <c r="L16" s="5">
        <v>0</v>
      </c>
      <c r="M16" s="8">
        <v>0</v>
      </c>
      <c r="N16" s="5">
        <v>0</v>
      </c>
      <c r="O16" s="5">
        <v>0</v>
      </c>
    </row>
    <row r="17" s="2" customFormat="1" ht="20" customHeight="1" spans="1:15">
      <c r="A17" s="5">
        <v>9</v>
      </c>
      <c r="B17" s="9" t="s">
        <v>27</v>
      </c>
      <c r="C17" s="5">
        <v>36</v>
      </c>
      <c r="D17" s="5">
        <v>1816</v>
      </c>
      <c r="E17" s="8">
        <f>E18+E19+E22+E23+E25+E28</f>
        <v>0</v>
      </c>
      <c r="F17" s="5">
        <v>0</v>
      </c>
      <c r="G17" s="10">
        <v>0</v>
      </c>
      <c r="H17" s="5">
        <v>0</v>
      </c>
      <c r="I17" s="10">
        <v>0</v>
      </c>
      <c r="J17" s="5">
        <v>0</v>
      </c>
      <c r="K17" s="10">
        <v>0</v>
      </c>
      <c r="L17" s="5">
        <v>0</v>
      </c>
      <c r="M17" s="10">
        <v>0</v>
      </c>
      <c r="N17" s="5">
        <v>37</v>
      </c>
      <c r="O17" s="5">
        <v>1816</v>
      </c>
    </row>
    <row r="18" s="2" customFormat="1" ht="20" customHeight="1" spans="1:15">
      <c r="A18" s="5">
        <v>10</v>
      </c>
      <c r="B18" s="9" t="s">
        <v>28</v>
      </c>
      <c r="C18" s="5">
        <v>0</v>
      </c>
      <c r="D18" s="5">
        <v>0</v>
      </c>
      <c r="E18" s="5">
        <v>0</v>
      </c>
      <c r="F18" s="5">
        <v>0</v>
      </c>
      <c r="G18" s="8">
        <v>0</v>
      </c>
      <c r="H18" s="5">
        <v>0</v>
      </c>
      <c r="I18" s="8">
        <v>0</v>
      </c>
      <c r="J18" s="5">
        <v>0</v>
      </c>
      <c r="K18" s="8">
        <v>0</v>
      </c>
      <c r="L18" s="5">
        <v>0</v>
      </c>
      <c r="M18" s="8">
        <v>0</v>
      </c>
      <c r="N18" s="5">
        <v>0</v>
      </c>
      <c r="O18" s="5">
        <v>0</v>
      </c>
    </row>
    <row r="19" s="2" customFormat="1" ht="16" customHeight="1" spans="1:15">
      <c r="A19" s="5">
        <v>11</v>
      </c>
      <c r="B19" s="9" t="s">
        <v>29</v>
      </c>
      <c r="C19" s="5">
        <v>162</v>
      </c>
      <c r="D19" s="5">
        <f>F19+K19+O19-M19-J19</f>
        <v>12849.72</v>
      </c>
      <c r="E19" s="5">
        <v>0</v>
      </c>
      <c r="F19" s="5">
        <v>0</v>
      </c>
      <c r="G19" s="10">
        <v>0</v>
      </c>
      <c r="H19" s="5">
        <v>0</v>
      </c>
      <c r="I19" s="10">
        <v>9</v>
      </c>
      <c r="J19" s="5">
        <v>689.76</v>
      </c>
      <c r="K19" s="10">
        <v>804.27</v>
      </c>
      <c r="L19" s="5">
        <v>0</v>
      </c>
      <c r="M19" s="10">
        <v>0</v>
      </c>
      <c r="N19" s="5">
        <v>162</v>
      </c>
      <c r="O19" s="5">
        <v>12735.21</v>
      </c>
    </row>
    <row r="20" s="2" customFormat="1" ht="20" customHeight="1" spans="1:15">
      <c r="A20" s="5">
        <v>12</v>
      </c>
      <c r="B20" s="9" t="s">
        <v>30</v>
      </c>
      <c r="C20" s="5">
        <v>0</v>
      </c>
      <c r="D20" s="5">
        <v>0</v>
      </c>
      <c r="E20" s="8">
        <f>E21+E22+E25+E26+E28+E31</f>
        <v>0</v>
      </c>
      <c r="F20" s="5">
        <v>0</v>
      </c>
      <c r="G20" s="8">
        <v>0</v>
      </c>
      <c r="H20" s="5">
        <v>0</v>
      </c>
      <c r="I20" s="8">
        <v>0</v>
      </c>
      <c r="J20" s="5">
        <v>0</v>
      </c>
      <c r="K20" s="8">
        <v>0</v>
      </c>
      <c r="L20" s="5">
        <v>0</v>
      </c>
      <c r="M20" s="8">
        <v>0</v>
      </c>
      <c r="N20" s="5">
        <v>0</v>
      </c>
      <c r="O20" s="5">
        <v>0</v>
      </c>
    </row>
    <row r="21" s="2" customFormat="1" ht="14" customHeight="1" spans="1:15">
      <c r="A21" s="5">
        <v>13</v>
      </c>
      <c r="B21" s="9" t="s">
        <v>31</v>
      </c>
      <c r="C21" s="5">
        <v>0</v>
      </c>
      <c r="D21" s="5">
        <v>0</v>
      </c>
      <c r="E21" s="5">
        <v>0</v>
      </c>
      <c r="F21" s="5">
        <v>0</v>
      </c>
      <c r="G21" s="10">
        <v>0</v>
      </c>
      <c r="H21" s="5">
        <v>0</v>
      </c>
      <c r="I21" s="10">
        <v>0</v>
      </c>
      <c r="J21" s="5">
        <v>0</v>
      </c>
      <c r="K21" s="10">
        <v>0</v>
      </c>
      <c r="L21" s="5">
        <v>0</v>
      </c>
      <c r="M21" s="10">
        <v>0</v>
      </c>
      <c r="N21" s="5">
        <v>0</v>
      </c>
      <c r="O21" s="5">
        <v>0</v>
      </c>
    </row>
  </sheetData>
  <mergeCells count="19">
    <mergeCell ref="A2:O2"/>
    <mergeCell ref="A3:O3"/>
    <mergeCell ref="C5:D5"/>
    <mergeCell ref="E5:O5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8" sqref="H28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2021年项目库概况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嗯哼</cp:lastModifiedBy>
  <dcterms:created xsi:type="dcterms:W3CDTF">2018-02-27T11:14:00Z</dcterms:created>
  <dcterms:modified xsi:type="dcterms:W3CDTF">2021-04-28T04:00:02Z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81389F0F9F3444B6A1C035F35EC8ABCA</vt:lpwstr>
  </property>
</Properties>
</file>