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Sheet1!$3:$4</definedName>
    <definedName name="_xlnm._FilterDatabase" localSheetId="0" hidden="1">Sheet1!$A$1:$W$20</definedName>
  </definedNames>
  <calcPr calcId="144525"/>
</workbook>
</file>

<file path=xl/sharedStrings.xml><?xml version="1.0" encoding="utf-8"?>
<sst xmlns="http://schemas.openxmlformats.org/spreadsheetml/2006/main" count="188" uniqueCount="105">
  <si>
    <t>附件3</t>
  </si>
  <si>
    <t>保亭县2021年巩固拓展脱贫攻坚成果同乡村振兴有效衔接项目库申报表（旅游产业类）</t>
  </si>
  <si>
    <t>项目编号</t>
  </si>
  <si>
    <t>项目类别</t>
  </si>
  <si>
    <t>项目名称</t>
  </si>
  <si>
    <t>建设性质</t>
  </si>
  <si>
    <t>实施地点</t>
  </si>
  <si>
    <t>建设规模（任务）</t>
  </si>
  <si>
    <t>资金规模（万元）</t>
  </si>
  <si>
    <t>筹集方式</t>
  </si>
  <si>
    <t>资金支持方式</t>
  </si>
  <si>
    <t>项目状态</t>
  </si>
  <si>
    <t>责任单位</t>
  </si>
  <si>
    <t>受益对象</t>
  </si>
  <si>
    <t>绩效目标</t>
  </si>
  <si>
    <t>群众是否参与</t>
  </si>
  <si>
    <t>带贫减贫情况</t>
  </si>
  <si>
    <t>入库时间</t>
  </si>
  <si>
    <t>实施年度</t>
  </si>
  <si>
    <t>审批文号</t>
  </si>
  <si>
    <t>申报单位</t>
  </si>
  <si>
    <t>销号</t>
  </si>
  <si>
    <t>备注</t>
  </si>
  <si>
    <t>乡镇</t>
  </si>
  <si>
    <t>村</t>
  </si>
  <si>
    <t>户</t>
  </si>
  <si>
    <t>人</t>
  </si>
  <si>
    <t>D00001</t>
  </si>
  <si>
    <t>产业项目</t>
  </si>
  <si>
    <t>田园民宿项目</t>
  </si>
  <si>
    <t>新建</t>
  </si>
  <si>
    <t>保城镇</t>
  </si>
  <si>
    <t>石硐村委会</t>
  </si>
  <si>
    <t>建设田园民宿1500平方米及其相关配套设施</t>
  </si>
  <si>
    <t>财政专项资金</t>
  </si>
  <si>
    <t>转账</t>
  </si>
  <si>
    <t>拟建</t>
  </si>
  <si>
    <t>保城镇人民政府</t>
  </si>
  <si>
    <t>建设田园民宿1500平方米，预计项目年收益19.2万元。</t>
  </si>
  <si>
    <t>征求村民意见，村民知晓情况，进行公示公告</t>
  </si>
  <si>
    <t>其他</t>
  </si>
  <si>
    <t>D00002</t>
  </si>
  <si>
    <t>毛介山村特色民宿项目</t>
  </si>
  <si>
    <t>保城镇毛介村委会</t>
  </si>
  <si>
    <t>建设特色民宿1600平方米及其相关配套设施</t>
  </si>
  <si>
    <t>建设特色民宿1600平方米，预计项目年收益36万元。</t>
  </si>
  <si>
    <t>小计</t>
  </si>
  <si>
    <t>D00003</t>
  </si>
  <si>
    <t>茶溪谷旅游产业扶贫项目</t>
  </si>
  <si>
    <t>毛感乡</t>
  </si>
  <si>
    <t>响水茶溪谷景区</t>
  </si>
  <si>
    <t>参与茶溪谷旅游产业扶贫项目</t>
  </si>
  <si>
    <t>财政专项扶贫资金</t>
  </si>
  <si>
    <t>现金或实物补贴</t>
  </si>
  <si>
    <t>毛感乡人民政府</t>
  </si>
  <si>
    <t>组织参与旅游扶贫项目合作，巩固提升脱贫人口经济收入。共计收入约270万元。</t>
  </si>
  <si>
    <t>务工、分红</t>
  </si>
  <si>
    <t>D00004</t>
  </si>
  <si>
    <t>呀诺达旅游产业扶贫项目</t>
  </si>
  <si>
    <t>三道呀诺达景区</t>
  </si>
  <si>
    <t>参与呀诺达旅游产业扶贫项目</t>
  </si>
  <si>
    <t>D00005</t>
  </si>
  <si>
    <t>加茂镇民宿乡村旅游扶贫合作项目</t>
  </si>
  <si>
    <t>加茂镇</t>
  </si>
  <si>
    <t>加茂村委会</t>
  </si>
  <si>
    <t>建设民宿1幢，占地面积10亩，客房15间等配套设施。</t>
  </si>
  <si>
    <t>加茂镇人民政府</t>
  </si>
  <si>
    <t>增加6个村集体经济约3.6万元/年</t>
  </si>
  <si>
    <t>已征求村民意见，村民知晓情况，并进行公示公告</t>
  </si>
  <si>
    <t>分红，务工</t>
  </si>
  <si>
    <t>D00006</t>
  </si>
  <si>
    <t>槟榔谷旅游产业扶贫项目</t>
  </si>
  <si>
    <t>三道镇槟榔谷旅游景区</t>
  </si>
  <si>
    <t>槟榔谷</t>
  </si>
  <si>
    <t>槟榔谷民俗剧场改造提升项目</t>
  </si>
  <si>
    <t>新政镇人民政府</t>
  </si>
  <si>
    <t>增加10个村集体经济约54万元/年</t>
  </si>
  <si>
    <t>D00007</t>
  </si>
  <si>
    <t>享水谷旅游产业扶贫项目</t>
  </si>
  <si>
    <t>续建</t>
  </si>
  <si>
    <t>响水镇享水谷共享农庄</t>
  </si>
  <si>
    <t>享水谷</t>
  </si>
  <si>
    <t>享水谷二期民宿建设工程项目</t>
  </si>
  <si>
    <t>增加10个村集体经济约8万元/年</t>
  </si>
  <si>
    <t>D00008</t>
  </si>
  <si>
    <t>三道镇呀诺达景区</t>
  </si>
  <si>
    <t>呀诺达</t>
  </si>
  <si>
    <t>通过参与旅游带动村集体创收</t>
  </si>
  <si>
    <t>增加10个村集体经济约9万元/年</t>
  </si>
  <si>
    <t>D00009</t>
  </si>
  <si>
    <t>产业发展</t>
  </si>
  <si>
    <t>布隆赛乡村旅游民宿产业项目</t>
  </si>
  <si>
    <t>三道镇甘什村委会</t>
  </si>
  <si>
    <t>甘什村</t>
  </si>
  <si>
    <t>建设五栋黎家民宿占地面积2841㎡，建设面积1802.6㎡，建设民宿33间总投入1900万元，其中政府投入477.27万元。</t>
  </si>
  <si>
    <t>三道镇政府</t>
  </si>
  <si>
    <t>618</t>
  </si>
  <si>
    <t>带动贫困户618户2519人，带动4个村集体增加分红收入，每年按投入资金477.27元的6%进行分红。</t>
  </si>
  <si>
    <t>2021</t>
  </si>
  <si>
    <t>三道镇人民政府</t>
  </si>
  <si>
    <t>D00010</t>
  </si>
  <si>
    <t>享水谷产业一期1#和2#楼项目</t>
  </si>
  <si>
    <t>响水镇人民政府</t>
  </si>
  <si>
    <t>增加村集体经济收入，每年48.3万元，共5年。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</si>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</sst>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0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50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7" fontId="3" fillId="2" borderId="1" xfId="50" applyNumberFormat="1" applyFont="1" applyFill="1" applyBorder="1" applyAlignment="1" applyProtection="1">
      <alignment horizontal="center" vertical="center" wrapText="1"/>
    </xf>
    <xf numFmtId="177" fontId="4" fillId="2" borderId="1" xfId="50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177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177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 applyProtection="1">
      <alignment horizontal="center" vertical="center" wrapText="1"/>
    </xf>
    <xf numFmtId="0" fontId="4" fillId="2" borderId="1" xfId="5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0" fontId="1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0" fontId="2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常规_3-4_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H23" sqref="H23"/>
    </sheetView>
  </sheetViews>
  <sheetFormatPr defaultColWidth="9" defaultRowHeight="13.5"/>
  <cols>
    <col min="1" max="1" width="4.375" customWidth="1"/>
    <col min="2" max="2" width="6" customWidth="1"/>
    <col min="3" max="3" width="6.75" customWidth="1"/>
    <col min="4" max="4" width="4.625" customWidth="1"/>
    <col min="5" max="5" width="5.25" customWidth="1"/>
    <col min="6" max="6" width="5" customWidth="1"/>
    <col min="7" max="8" width="8.25" customWidth="1"/>
    <col min="9" max="9" width="6.375" customWidth="1"/>
    <col min="10" max="10" width="6" customWidth="1"/>
    <col min="11" max="11" width="5" customWidth="1"/>
    <col min="12" max="12" width="6" customWidth="1"/>
    <col min="13" max="13" width="4.375" customWidth="1"/>
    <col min="14" max="14" width="5.25" customWidth="1"/>
    <col min="17" max="17" width="5.75" style="10" customWidth="1"/>
    <col min="18" max="18" width="4.875" customWidth="1"/>
    <col min="19" max="19" width="4.75" customWidth="1"/>
    <col min="20" max="20" width="4.125" customWidth="1"/>
    <col min="21" max="21" width="5.75" customWidth="1"/>
    <col min="22" max="22" width="5.125" customWidth="1"/>
    <col min="23" max="23" width="4.125" customWidth="1"/>
  </cols>
  <sheetData>
    <row r="1" ht="18" customHeight="1" spans="1:1">
      <c r="A1" t="s">
        <v>0</v>
      </c>
    </row>
    <row r="2" ht="39" customHeight="1" spans="1:2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47"/>
    </row>
    <row r="3" s="1" customFormat="1" ht="12" spans="1:23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/>
      <c r="G3" s="12" t="s">
        <v>7</v>
      </c>
      <c r="H3" s="13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33" t="s">
        <v>13</v>
      </c>
      <c r="N3" s="33"/>
      <c r="O3" s="12" t="s">
        <v>14</v>
      </c>
      <c r="P3" s="12" t="s">
        <v>15</v>
      </c>
      <c r="Q3" s="12" t="s">
        <v>16</v>
      </c>
      <c r="R3" s="12" t="s">
        <v>17</v>
      </c>
      <c r="S3" s="33" t="s">
        <v>18</v>
      </c>
      <c r="T3" s="48" t="s">
        <v>19</v>
      </c>
      <c r="U3" s="12" t="s">
        <v>20</v>
      </c>
      <c r="V3" s="12" t="s">
        <v>21</v>
      </c>
      <c r="W3" s="12" t="s">
        <v>22</v>
      </c>
    </row>
    <row r="4" s="1" customFormat="1" ht="34" customHeight="1" spans="1:23">
      <c r="A4" s="12"/>
      <c r="B4" s="12"/>
      <c r="C4" s="12"/>
      <c r="D4" s="12"/>
      <c r="E4" s="12" t="s">
        <v>23</v>
      </c>
      <c r="F4" s="12" t="s">
        <v>24</v>
      </c>
      <c r="G4" s="12"/>
      <c r="H4" s="13"/>
      <c r="I4" s="12"/>
      <c r="J4" s="12"/>
      <c r="K4" s="12"/>
      <c r="L4" s="12"/>
      <c r="M4" s="33" t="s">
        <v>25</v>
      </c>
      <c r="N4" s="33" t="s">
        <v>26</v>
      </c>
      <c r="O4" s="12"/>
      <c r="P4" s="12"/>
      <c r="Q4" s="12"/>
      <c r="R4" s="12"/>
      <c r="S4" s="33"/>
      <c r="T4" s="49"/>
      <c r="U4" s="12"/>
      <c r="V4" s="12"/>
      <c r="W4" s="12"/>
    </row>
    <row r="5" s="1" customFormat="1" ht="89" customHeight="1" spans="1:23">
      <c r="A5" s="14" t="s">
        <v>27</v>
      </c>
      <c r="B5" s="14" t="s">
        <v>28</v>
      </c>
      <c r="C5" s="14" t="s">
        <v>29</v>
      </c>
      <c r="D5" s="14" t="s">
        <v>30</v>
      </c>
      <c r="E5" s="14" t="s">
        <v>31</v>
      </c>
      <c r="F5" s="14" t="s">
        <v>32</v>
      </c>
      <c r="G5" s="14" t="s">
        <v>33</v>
      </c>
      <c r="H5" s="15">
        <v>320</v>
      </c>
      <c r="I5" s="14" t="s">
        <v>34</v>
      </c>
      <c r="J5" s="14" t="s">
        <v>35</v>
      </c>
      <c r="K5" s="14" t="s">
        <v>36</v>
      </c>
      <c r="L5" s="14" t="s">
        <v>37</v>
      </c>
      <c r="M5" s="34">
        <v>822</v>
      </c>
      <c r="N5" s="34">
        <v>3077</v>
      </c>
      <c r="O5" s="14" t="s">
        <v>38</v>
      </c>
      <c r="P5" s="14" t="s">
        <v>39</v>
      </c>
      <c r="Q5" s="14" t="s">
        <v>40</v>
      </c>
      <c r="R5" s="14">
        <v>2021</v>
      </c>
      <c r="S5" s="34">
        <v>2021</v>
      </c>
      <c r="T5" s="34"/>
      <c r="U5" s="14" t="s">
        <v>37</v>
      </c>
      <c r="V5" s="14"/>
      <c r="W5" s="14"/>
    </row>
    <row r="6" s="1" customFormat="1" ht="87" customHeight="1" spans="1:23">
      <c r="A6" s="14" t="s">
        <v>41</v>
      </c>
      <c r="B6" s="14" t="s">
        <v>28</v>
      </c>
      <c r="C6" s="14" t="s">
        <v>42</v>
      </c>
      <c r="D6" s="14" t="s">
        <v>30</v>
      </c>
      <c r="E6" s="14" t="s">
        <v>31</v>
      </c>
      <c r="F6" s="14" t="s">
        <v>43</v>
      </c>
      <c r="G6" s="15" t="s">
        <v>44</v>
      </c>
      <c r="H6" s="15">
        <v>600</v>
      </c>
      <c r="I6" s="14" t="s">
        <v>34</v>
      </c>
      <c r="J6" s="14" t="s">
        <v>35</v>
      </c>
      <c r="K6" s="14" t="s">
        <v>36</v>
      </c>
      <c r="L6" s="14" t="s">
        <v>31</v>
      </c>
      <c r="M6" s="35">
        <v>822</v>
      </c>
      <c r="N6" s="35">
        <v>3077</v>
      </c>
      <c r="O6" s="14" t="s">
        <v>45</v>
      </c>
      <c r="P6" s="14" t="s">
        <v>39</v>
      </c>
      <c r="Q6" s="14" t="s">
        <v>40</v>
      </c>
      <c r="R6" s="14">
        <v>2021</v>
      </c>
      <c r="S6" s="34">
        <v>2021</v>
      </c>
      <c r="T6" s="34"/>
      <c r="U6" s="14" t="s">
        <v>37</v>
      </c>
      <c r="V6" s="14"/>
      <c r="W6" s="14"/>
    </row>
    <row r="7" s="2" customFormat="1" ht="20" customHeight="1" spans="1:23">
      <c r="A7" s="16"/>
      <c r="B7" s="16" t="s">
        <v>46</v>
      </c>
      <c r="C7" s="16"/>
      <c r="D7" s="16"/>
      <c r="E7" s="16"/>
      <c r="F7" s="16"/>
      <c r="G7" s="17"/>
      <c r="H7" s="17">
        <f>SUM(H5:H6)</f>
        <v>920</v>
      </c>
      <c r="I7" s="16"/>
      <c r="J7" s="16"/>
      <c r="K7" s="16"/>
      <c r="L7" s="16"/>
      <c r="M7" s="36"/>
      <c r="N7" s="36"/>
      <c r="O7" s="16"/>
      <c r="P7" s="16"/>
      <c r="Q7" s="16"/>
      <c r="R7" s="16"/>
      <c r="S7" s="50"/>
      <c r="T7" s="50"/>
      <c r="U7" s="16"/>
      <c r="V7" s="16"/>
      <c r="W7" s="16"/>
    </row>
    <row r="8" s="1" customFormat="1" ht="115" customHeight="1" spans="1:23">
      <c r="A8" s="14" t="s">
        <v>47</v>
      </c>
      <c r="B8" s="12" t="s">
        <v>28</v>
      </c>
      <c r="C8" s="13" t="s">
        <v>48</v>
      </c>
      <c r="D8" s="12" t="s">
        <v>30</v>
      </c>
      <c r="E8" s="12" t="s">
        <v>49</v>
      </c>
      <c r="F8" s="12" t="s">
        <v>50</v>
      </c>
      <c r="G8" s="12" t="s">
        <v>51</v>
      </c>
      <c r="H8" s="13">
        <v>150</v>
      </c>
      <c r="I8" s="13" t="s">
        <v>52</v>
      </c>
      <c r="J8" s="12" t="s">
        <v>53</v>
      </c>
      <c r="K8" s="12" t="s">
        <v>36</v>
      </c>
      <c r="L8" s="12" t="s">
        <v>54</v>
      </c>
      <c r="M8" s="33">
        <v>483</v>
      </c>
      <c r="N8" s="33">
        <v>2016</v>
      </c>
      <c r="O8" s="13" t="s">
        <v>55</v>
      </c>
      <c r="P8" s="12" t="s">
        <v>39</v>
      </c>
      <c r="Q8" s="12" t="s">
        <v>56</v>
      </c>
      <c r="R8" s="12">
        <v>2021</v>
      </c>
      <c r="S8" s="33">
        <v>2021</v>
      </c>
      <c r="T8" s="33"/>
      <c r="U8" s="13" t="s">
        <v>54</v>
      </c>
      <c r="V8" s="12"/>
      <c r="W8" s="12"/>
    </row>
    <row r="9" s="1" customFormat="1" ht="112" customHeight="1" spans="1:23">
      <c r="A9" s="14" t="s">
        <v>57</v>
      </c>
      <c r="B9" s="12" t="s">
        <v>28</v>
      </c>
      <c r="C9" s="13" t="s">
        <v>58</v>
      </c>
      <c r="D9" s="12" t="s">
        <v>30</v>
      </c>
      <c r="E9" s="12" t="s">
        <v>49</v>
      </c>
      <c r="F9" s="12" t="s">
        <v>59</v>
      </c>
      <c r="G9" s="12" t="s">
        <v>60</v>
      </c>
      <c r="H9" s="13">
        <v>150</v>
      </c>
      <c r="I9" s="13" t="s">
        <v>52</v>
      </c>
      <c r="J9" s="12" t="s">
        <v>53</v>
      </c>
      <c r="K9" s="12" t="s">
        <v>36</v>
      </c>
      <c r="L9" s="12" t="s">
        <v>54</v>
      </c>
      <c r="M9" s="33">
        <v>483</v>
      </c>
      <c r="N9" s="33">
        <v>2016</v>
      </c>
      <c r="O9" s="13" t="s">
        <v>55</v>
      </c>
      <c r="P9" s="12" t="s">
        <v>39</v>
      </c>
      <c r="Q9" s="12" t="s">
        <v>56</v>
      </c>
      <c r="R9" s="12">
        <v>2021</v>
      </c>
      <c r="S9" s="33">
        <v>2021</v>
      </c>
      <c r="T9" s="33"/>
      <c r="U9" s="13" t="s">
        <v>54</v>
      </c>
      <c r="V9" s="12"/>
      <c r="W9" s="12"/>
    </row>
    <row r="10" s="2" customFormat="1" ht="18" customHeight="1" spans="1:23">
      <c r="A10" s="16"/>
      <c r="B10" s="18" t="s">
        <v>46</v>
      </c>
      <c r="C10" s="19"/>
      <c r="D10" s="18"/>
      <c r="E10" s="18"/>
      <c r="F10" s="18"/>
      <c r="G10" s="18"/>
      <c r="H10" s="19">
        <f>SUM(H8:H9)</f>
        <v>300</v>
      </c>
      <c r="I10" s="19"/>
      <c r="J10" s="18"/>
      <c r="K10" s="18"/>
      <c r="L10" s="18"/>
      <c r="M10" s="37"/>
      <c r="N10" s="37"/>
      <c r="O10" s="19"/>
      <c r="P10" s="18"/>
      <c r="Q10" s="18"/>
      <c r="R10" s="18"/>
      <c r="S10" s="37"/>
      <c r="T10" s="37"/>
      <c r="U10" s="19"/>
      <c r="V10" s="18"/>
      <c r="W10" s="18"/>
    </row>
    <row r="11" s="3" customFormat="1" ht="84" spans="1:23">
      <c r="A11" s="14" t="s">
        <v>61</v>
      </c>
      <c r="B11" s="20" t="s">
        <v>28</v>
      </c>
      <c r="C11" s="21" t="s">
        <v>62</v>
      </c>
      <c r="D11" s="20" t="s">
        <v>30</v>
      </c>
      <c r="E11" s="20" t="s">
        <v>63</v>
      </c>
      <c r="F11" s="20" t="s">
        <v>64</v>
      </c>
      <c r="G11" s="21" t="s">
        <v>65</v>
      </c>
      <c r="H11" s="22">
        <v>360</v>
      </c>
      <c r="I11" s="20" t="s">
        <v>52</v>
      </c>
      <c r="J11" s="20" t="s">
        <v>35</v>
      </c>
      <c r="K11" s="20" t="s">
        <v>36</v>
      </c>
      <c r="L11" s="20" t="s">
        <v>66</v>
      </c>
      <c r="M11" s="38">
        <v>546</v>
      </c>
      <c r="N11" s="38">
        <v>2166</v>
      </c>
      <c r="O11" s="20" t="s">
        <v>67</v>
      </c>
      <c r="P11" s="20" t="s">
        <v>68</v>
      </c>
      <c r="Q11" s="20" t="s">
        <v>69</v>
      </c>
      <c r="R11" s="20">
        <v>2021</v>
      </c>
      <c r="S11" s="38">
        <v>2021</v>
      </c>
      <c r="T11" s="38"/>
      <c r="U11" s="20" t="s">
        <v>66</v>
      </c>
      <c r="V11" s="20"/>
      <c r="W11" s="20"/>
    </row>
    <row r="12" s="4" customFormat="1" ht="18" customHeight="1" spans="1:23">
      <c r="A12" s="16"/>
      <c r="B12" s="23" t="s">
        <v>46</v>
      </c>
      <c r="C12" s="24"/>
      <c r="D12" s="23"/>
      <c r="E12" s="23"/>
      <c r="F12" s="23"/>
      <c r="G12" s="24"/>
      <c r="H12" s="25">
        <f>SUM(H11:H11)</f>
        <v>360</v>
      </c>
      <c r="I12" s="23"/>
      <c r="J12" s="23"/>
      <c r="K12" s="23"/>
      <c r="L12" s="23"/>
      <c r="M12" s="39"/>
      <c r="N12" s="39"/>
      <c r="O12" s="23"/>
      <c r="P12" s="23"/>
      <c r="Q12" s="23"/>
      <c r="R12" s="23"/>
      <c r="S12" s="39"/>
      <c r="T12" s="39"/>
      <c r="U12" s="23"/>
      <c r="V12" s="23"/>
      <c r="W12" s="23"/>
    </row>
    <row r="13" s="3" customFormat="1" ht="76" customHeight="1" spans="1:23">
      <c r="A13" s="14" t="s">
        <v>70</v>
      </c>
      <c r="B13" s="20" t="s">
        <v>28</v>
      </c>
      <c r="C13" s="20" t="s">
        <v>71</v>
      </c>
      <c r="D13" s="20" t="s">
        <v>30</v>
      </c>
      <c r="E13" s="20" t="s">
        <v>72</v>
      </c>
      <c r="F13" s="20" t="s">
        <v>73</v>
      </c>
      <c r="G13" s="20" t="s">
        <v>74</v>
      </c>
      <c r="H13" s="22">
        <v>915</v>
      </c>
      <c r="I13" s="20" t="s">
        <v>52</v>
      </c>
      <c r="J13" s="20" t="s">
        <v>35</v>
      </c>
      <c r="K13" s="20" t="s">
        <v>36</v>
      </c>
      <c r="L13" s="20" t="s">
        <v>75</v>
      </c>
      <c r="M13" s="38">
        <v>2881</v>
      </c>
      <c r="N13" s="38">
        <v>11729</v>
      </c>
      <c r="O13" s="40" t="s">
        <v>76</v>
      </c>
      <c r="P13" s="20" t="s">
        <v>39</v>
      </c>
      <c r="Q13" s="20" t="s">
        <v>40</v>
      </c>
      <c r="R13" s="20">
        <v>2021</v>
      </c>
      <c r="S13" s="38">
        <v>2021</v>
      </c>
      <c r="T13" s="38"/>
      <c r="U13" s="20" t="s">
        <v>75</v>
      </c>
      <c r="V13" s="20"/>
      <c r="W13" s="20"/>
    </row>
    <row r="14" s="3" customFormat="1" ht="74" customHeight="1" spans="1:23">
      <c r="A14" s="14" t="s">
        <v>77</v>
      </c>
      <c r="B14" s="21" t="s">
        <v>28</v>
      </c>
      <c r="C14" s="20" t="s">
        <v>78</v>
      </c>
      <c r="D14" s="21" t="s">
        <v>79</v>
      </c>
      <c r="E14" s="20" t="s">
        <v>80</v>
      </c>
      <c r="F14" s="21" t="s">
        <v>81</v>
      </c>
      <c r="G14" s="20" t="s">
        <v>82</v>
      </c>
      <c r="H14" s="26">
        <v>700</v>
      </c>
      <c r="I14" s="20" t="s">
        <v>52</v>
      </c>
      <c r="J14" s="21" t="s">
        <v>35</v>
      </c>
      <c r="K14" s="20" t="s">
        <v>36</v>
      </c>
      <c r="L14" s="20" t="s">
        <v>75</v>
      </c>
      <c r="M14" s="38">
        <v>2881</v>
      </c>
      <c r="N14" s="41">
        <v>11729</v>
      </c>
      <c r="O14" s="20" t="s">
        <v>83</v>
      </c>
      <c r="P14" s="21" t="s">
        <v>39</v>
      </c>
      <c r="Q14" s="20" t="s">
        <v>40</v>
      </c>
      <c r="R14" s="21">
        <v>2021</v>
      </c>
      <c r="S14" s="38">
        <v>2021</v>
      </c>
      <c r="T14" s="38"/>
      <c r="U14" s="20" t="s">
        <v>75</v>
      </c>
      <c r="V14" s="21"/>
      <c r="W14" s="20"/>
    </row>
    <row r="15" s="3" customFormat="1" ht="78" customHeight="1" spans="1:23">
      <c r="A15" s="14" t="s">
        <v>84</v>
      </c>
      <c r="B15" s="21" t="s">
        <v>28</v>
      </c>
      <c r="C15" s="20" t="s">
        <v>58</v>
      </c>
      <c r="D15" s="21" t="s">
        <v>30</v>
      </c>
      <c r="E15" s="20" t="s">
        <v>85</v>
      </c>
      <c r="F15" s="21" t="s">
        <v>86</v>
      </c>
      <c r="G15" s="20" t="s">
        <v>87</v>
      </c>
      <c r="H15" s="26">
        <v>200</v>
      </c>
      <c r="I15" s="20" t="s">
        <v>52</v>
      </c>
      <c r="J15" s="21" t="s">
        <v>35</v>
      </c>
      <c r="K15" s="20" t="s">
        <v>36</v>
      </c>
      <c r="L15" s="20" t="s">
        <v>75</v>
      </c>
      <c r="M15" s="38">
        <v>488</v>
      </c>
      <c r="N15" s="41">
        <v>2013</v>
      </c>
      <c r="O15" s="20" t="s">
        <v>88</v>
      </c>
      <c r="P15" s="21" t="s">
        <v>39</v>
      </c>
      <c r="Q15" s="20" t="s">
        <v>40</v>
      </c>
      <c r="R15" s="21">
        <v>2021</v>
      </c>
      <c r="S15" s="38">
        <v>2021</v>
      </c>
      <c r="T15" s="38"/>
      <c r="U15" s="20" t="s">
        <v>75</v>
      </c>
      <c r="V15" s="21"/>
      <c r="W15" s="20"/>
    </row>
    <row r="16" s="4" customFormat="1" ht="19" customHeight="1" spans="1:23">
      <c r="A16" s="16"/>
      <c r="B16" s="24" t="s">
        <v>46</v>
      </c>
      <c r="C16" s="23"/>
      <c r="D16" s="24"/>
      <c r="E16" s="23"/>
      <c r="F16" s="24"/>
      <c r="G16" s="23"/>
      <c r="H16" s="27">
        <f>SUM(H13:H15)</f>
        <v>1815</v>
      </c>
      <c r="I16" s="23"/>
      <c r="J16" s="24"/>
      <c r="K16" s="23"/>
      <c r="L16" s="23"/>
      <c r="M16" s="39"/>
      <c r="N16" s="42"/>
      <c r="O16" s="23"/>
      <c r="P16" s="24"/>
      <c r="Q16" s="23"/>
      <c r="R16" s="24"/>
      <c r="S16" s="39"/>
      <c r="T16" s="39"/>
      <c r="U16" s="23"/>
      <c r="V16" s="24"/>
      <c r="W16" s="23"/>
    </row>
    <row r="17" s="5" customFormat="1" ht="181" customHeight="1" spans="1:23">
      <c r="A17" s="14" t="s">
        <v>89</v>
      </c>
      <c r="B17" s="20" t="s">
        <v>90</v>
      </c>
      <c r="C17" s="20" t="s">
        <v>91</v>
      </c>
      <c r="D17" s="20" t="s">
        <v>30</v>
      </c>
      <c r="E17" s="20" t="s">
        <v>92</v>
      </c>
      <c r="F17" s="20" t="s">
        <v>93</v>
      </c>
      <c r="G17" s="20" t="s">
        <v>94</v>
      </c>
      <c r="H17" s="20">
        <v>477.27</v>
      </c>
      <c r="I17" s="20" t="s">
        <v>52</v>
      </c>
      <c r="J17" s="20" t="s">
        <v>35</v>
      </c>
      <c r="K17" s="20" t="s">
        <v>36</v>
      </c>
      <c r="L17" s="43" t="s">
        <v>95</v>
      </c>
      <c r="M17" s="43" t="s">
        <v>96</v>
      </c>
      <c r="N17" s="20">
        <v>2519</v>
      </c>
      <c r="O17" s="44" t="s">
        <v>97</v>
      </c>
      <c r="P17" s="20" t="s">
        <v>39</v>
      </c>
      <c r="Q17" s="20" t="s">
        <v>40</v>
      </c>
      <c r="R17" s="51" t="s">
        <v>98</v>
      </c>
      <c r="S17" s="51" t="s">
        <v>98</v>
      </c>
      <c r="T17" s="51"/>
      <c r="U17" s="20" t="s">
        <v>99</v>
      </c>
      <c r="V17" s="43"/>
      <c r="W17" s="20"/>
    </row>
    <row r="18" s="6" customFormat="1" ht="21" customHeight="1" spans="1:23">
      <c r="A18" s="16"/>
      <c r="B18" s="23" t="s">
        <v>46</v>
      </c>
      <c r="C18" s="23"/>
      <c r="D18" s="23"/>
      <c r="E18" s="23"/>
      <c r="F18" s="23"/>
      <c r="G18" s="23"/>
      <c r="H18" s="23">
        <f>SUM(H17:H17)</f>
        <v>477.27</v>
      </c>
      <c r="I18" s="23"/>
      <c r="J18" s="23"/>
      <c r="K18" s="23"/>
      <c r="L18" s="45"/>
      <c r="M18" s="45"/>
      <c r="N18" s="23"/>
      <c r="O18" s="46"/>
      <c r="P18" s="23"/>
      <c r="Q18" s="23"/>
      <c r="R18" s="52"/>
      <c r="S18" s="52"/>
      <c r="T18" s="52"/>
      <c r="U18" s="23"/>
      <c r="V18" s="45"/>
      <c r="W18" s="23"/>
    </row>
    <row r="19" s="7" customFormat="1" ht="132" customHeight="1" spans="1:23">
      <c r="A19" s="14" t="s">
        <v>100</v>
      </c>
      <c r="B19" s="28" t="s">
        <v>28</v>
      </c>
      <c r="C19" s="12" t="s">
        <v>78</v>
      </c>
      <c r="D19" s="28" t="s">
        <v>30</v>
      </c>
      <c r="E19" s="12" t="s">
        <v>80</v>
      </c>
      <c r="F19" s="12" t="s">
        <v>81</v>
      </c>
      <c r="G19" s="12" t="s">
        <v>101</v>
      </c>
      <c r="H19" s="29">
        <v>690</v>
      </c>
      <c r="I19" s="12" t="s">
        <v>52</v>
      </c>
      <c r="J19" s="28" t="s">
        <v>35</v>
      </c>
      <c r="K19" s="12" t="s">
        <v>36</v>
      </c>
      <c r="L19" s="12" t="s">
        <v>102</v>
      </c>
      <c r="M19" s="12">
        <v>1117</v>
      </c>
      <c r="N19" s="12">
        <v>4565</v>
      </c>
      <c r="O19" s="12" t="s">
        <v>103</v>
      </c>
      <c r="P19" s="28" t="s">
        <v>39</v>
      </c>
      <c r="Q19" s="12" t="s">
        <v>40</v>
      </c>
      <c r="R19" s="28">
        <v>2021</v>
      </c>
      <c r="S19" s="12" t="s">
        <v>98</v>
      </c>
      <c r="T19" s="12"/>
      <c r="U19" s="12" t="s">
        <v>102</v>
      </c>
      <c r="V19" s="12"/>
      <c r="W19" s="53"/>
    </row>
    <row r="20" s="8" customFormat="1" ht="18" customHeight="1" spans="1:23">
      <c r="A20" s="16"/>
      <c r="B20" s="30" t="s">
        <v>46</v>
      </c>
      <c r="C20" s="18"/>
      <c r="D20" s="30"/>
      <c r="E20" s="18"/>
      <c r="F20" s="18"/>
      <c r="G20" s="18"/>
      <c r="H20" s="31">
        <f>SUM(H19:H19)</f>
        <v>690</v>
      </c>
      <c r="I20" s="18"/>
      <c r="J20" s="30"/>
      <c r="K20" s="18"/>
      <c r="L20" s="18"/>
      <c r="M20" s="18"/>
      <c r="N20" s="18"/>
      <c r="O20" s="18"/>
      <c r="P20" s="30"/>
      <c r="Q20" s="18"/>
      <c r="R20" s="30"/>
      <c r="S20" s="18"/>
      <c r="T20" s="18"/>
      <c r="U20" s="18"/>
      <c r="V20" s="18"/>
      <c r="W20" s="54"/>
    </row>
    <row r="21" s="9" customFormat="1" ht="17" customHeight="1" spans="1:23">
      <c r="A21" s="14"/>
      <c r="B21" s="32" t="s">
        <v>104</v>
      </c>
      <c r="C21" s="32"/>
      <c r="D21" s="32"/>
      <c r="E21" s="32"/>
      <c r="F21" s="32"/>
      <c r="G21" s="32"/>
      <c r="H21" s="32">
        <f>+H20+H18+H16+H12+H10+H7</f>
        <v>4562.27</v>
      </c>
      <c r="I21" s="32"/>
      <c r="J21" s="32"/>
      <c r="K21" s="32"/>
      <c r="L21" s="32"/>
      <c r="M21" s="32"/>
      <c r="N21" s="32"/>
      <c r="O21" s="32"/>
      <c r="P21" s="32"/>
      <c r="Q21" s="55"/>
      <c r="R21" s="32"/>
      <c r="S21" s="32"/>
      <c r="T21" s="32"/>
      <c r="U21" s="32"/>
      <c r="V21" s="32"/>
      <c r="W21" s="32"/>
    </row>
  </sheetData>
  <mergeCells count="22">
    <mergeCell ref="A2:W2"/>
    <mergeCell ref="E3:F3"/>
    <mergeCell ref="M3:N3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pageMargins left="0.66875" right="0.66875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hzz</cp:lastModifiedBy>
  <dcterms:created xsi:type="dcterms:W3CDTF">2021-03-01T08:10:00Z</dcterms:created>
  <dcterms:modified xsi:type="dcterms:W3CDTF">2021-04-28T03:11:26Z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