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<sst xmlns="http://schemas.openxmlformats.org/spreadsheetml/2006/main" count="55" uniqueCount="34">
  <si>
    <t>附件1：</t>
  </si>
  <si>
    <t>保亭黎族苗族自治县2022年中央和省级财政衔接推进乡村振兴补助资金分配表</t>
  </si>
  <si>
    <t>单元：万元</t>
  </si>
  <si>
    <t>序号</t>
  </si>
  <si>
    <t>实施单位</t>
  </si>
  <si>
    <t>产业发展</t>
  </si>
  <si>
    <t>基础设施</t>
  </si>
  <si>
    <t>就业培训</t>
  </si>
  <si>
    <t>公益岗补助</t>
  </si>
  <si>
    <t>示范村项目</t>
  </si>
  <si>
    <t>合计</t>
  </si>
  <si>
    <t>备注</t>
  </si>
  <si>
    <t>资金用途</t>
  </si>
  <si>
    <t>资金规模</t>
  </si>
  <si>
    <t>其中</t>
  </si>
  <si>
    <t>中央</t>
  </si>
  <si>
    <t>省级</t>
  </si>
  <si>
    <t>保城镇</t>
  </si>
  <si>
    <t>1.产业发展奖补。对监测帮扶对象（指脱贫不稳定户、边缘易致贫户和突发严重困难户）安排产业发展奖补；对相对稳定脱贫户、监测帮扶对象自主发展产业且经营收入达到一定标准给予适当奖励，用于产业发展。
2.采取入股合作、资金奖补等方式支持培育和壮大热带水果、热带瓜菜、花卉苗木、南药、畜禽、水产、种业等特色优势种养殖业及必要的产业配套基础设施建设。支持南繁育种、种质资源成果转化、热带新奇特水果推广等品种培优项目，生态循环农业、数字智慧农业、保鲜仓储设施、农产品加工园区等品质提升项目，标准化示范种养基地、品牌宣传推广以及设施农业、“共享农庄”、休闲农业、乡村旅游业等品牌打造项目。支持网络平台和消费集市促销、滞销农产品运输费用补贴等，推动产销对接和消费帮扶，解决农产品“卖难”问题。支持村集体与龙头企业、合作社合作或自主经营发展等方式，壮大村集体经济。</t>
  </si>
  <si>
    <t>补齐必要的农村人居环境整治和小型公益性基础设施建设短板。主要包括水、电、路、网、等农业生产配套设施，以及垃圾清运等小型公益性生活设施。</t>
  </si>
  <si>
    <t>组织脱贫户（含监测帮扶对象）开展生产经营和劳动技能培训</t>
  </si>
  <si>
    <t>对脱贫劳动力（含监测帮扶对象）从事公益岗位劳动给予补助</t>
  </si>
  <si>
    <t>每个示范村投入1000万元，其中300万元用于示范村发展产业(含村集体经济)，700万元用于补齐必要的基础设施。</t>
  </si>
  <si>
    <t>什玲镇</t>
  </si>
  <si>
    <t>三道镇</t>
  </si>
  <si>
    <t>响水镇</t>
  </si>
  <si>
    <t>加茂镇</t>
  </si>
  <si>
    <t>新政镇</t>
  </si>
  <si>
    <t>南林乡</t>
  </si>
  <si>
    <t>毛感乡</t>
  </si>
  <si>
    <t>六弓乡</t>
  </si>
  <si>
    <t>县就业服务中心</t>
  </si>
  <si>
    <t>县乡村振兴局</t>
  </si>
  <si>
    <t>2021年12宗基础设施尾款255.2万元；2022年计划在六弓乡建设5宗项目693万。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</si>
</sst>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16" fillId="14" borderId="14" applyNumberFormat="0" applyAlignment="0" applyProtection="0">
      <alignment vertical="center"/>
    </xf>
    <xf numFmtId="0" fontId="27" fillId="27" borderId="2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tabSelected="1" zoomScale="70" zoomScaleNormal="70" workbookViewId="0">
      <selection activeCell="A1" sqref="A1"/>
    </sheetView>
  </sheetViews>
  <sheetFormatPr defaultColWidth="9" defaultRowHeight="13.5"/>
  <cols>
    <col min="1" max="1" width="9" style="2"/>
    <col min="2" max="2" width="18.75" style="2" customWidth="1"/>
    <col min="3" max="3" width="32" style="2" customWidth="1"/>
    <col min="4" max="4" width="11.875" style="2" customWidth="1"/>
    <col min="5" max="5" width="7.375" style="2" customWidth="1"/>
    <col min="6" max="6" width="9.25" style="2" customWidth="1"/>
    <col min="7" max="7" width="12.25" style="2" customWidth="1"/>
    <col min="8" max="8" width="11.75" style="2" customWidth="1"/>
    <col min="9" max="9" width="9.125" style="2" customWidth="1"/>
    <col min="10" max="10" width="9.375" style="2" customWidth="1"/>
    <col min="11" max="11" width="11" style="2" customWidth="1"/>
    <col min="12" max="12" width="10.75" style="2" customWidth="1"/>
    <col min="13" max="13" width="7.125" style="2" customWidth="1"/>
    <col min="14" max="14" width="8.25" style="2" customWidth="1"/>
    <col min="15" max="15" width="13.125" style="2" customWidth="1"/>
    <col min="16" max="16" width="11" style="2" customWidth="1"/>
    <col min="17" max="17" width="8.75" style="2" customWidth="1"/>
    <col min="18" max="18" width="8.875" style="2" customWidth="1"/>
    <col min="19" max="19" width="9.75" style="2" customWidth="1"/>
    <col min="20" max="20" width="10.875" style="2" customWidth="1"/>
    <col min="21" max="21" width="8" style="2" customWidth="1"/>
    <col min="22" max="22" width="8.875" style="2" customWidth="1"/>
    <col min="23" max="23" width="9.75" style="2" customWidth="1"/>
    <col min="24" max="24" width="16.4166666666667" style="2" customWidth="1"/>
    <col min="25" max="16384" width="9" style="2"/>
  </cols>
  <sheetData>
    <row r="1" ht="20" customHeight="1" spans="1:1">
      <c r="A1" s="2" t="s">
        <v>0</v>
      </c>
    </row>
    <row r="2" s="1" customFormat="1" ht="32" customHeight="1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1" customFormat="1" ht="20" customHeight="1" spans="1:24">
      <c r="A3" s="4"/>
      <c r="B3" s="4"/>
      <c r="C3" s="4"/>
      <c r="D3" s="4"/>
      <c r="E3" s="4"/>
      <c r="F3" s="4"/>
      <c r="G3" s="4"/>
      <c r="H3" s="4"/>
      <c r="I3" s="4"/>
      <c r="J3" s="4"/>
      <c r="L3" s="24" t="s">
        <v>2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="1" customFormat="1" ht="32" customHeight="1" spans="1:24">
      <c r="A4" s="5" t="s">
        <v>3</v>
      </c>
      <c r="B4" s="5" t="s">
        <v>4</v>
      </c>
      <c r="C4" s="6" t="s">
        <v>5</v>
      </c>
      <c r="D4" s="7"/>
      <c r="E4" s="7"/>
      <c r="F4" s="7"/>
      <c r="G4" s="6" t="s">
        <v>6</v>
      </c>
      <c r="H4" s="7"/>
      <c r="I4" s="7"/>
      <c r="J4" s="10"/>
      <c r="K4" s="25" t="s">
        <v>7</v>
      </c>
      <c r="L4" s="26"/>
      <c r="M4" s="26"/>
      <c r="N4" s="26"/>
      <c r="O4" s="25" t="s">
        <v>8</v>
      </c>
      <c r="P4" s="26"/>
      <c r="Q4" s="26"/>
      <c r="R4" s="38"/>
      <c r="S4" s="26" t="s">
        <v>9</v>
      </c>
      <c r="T4" s="26"/>
      <c r="U4" s="26"/>
      <c r="V4" s="38"/>
      <c r="W4" s="9" t="s">
        <v>10</v>
      </c>
      <c r="X4" s="9" t="s">
        <v>11</v>
      </c>
    </row>
    <row r="5" s="1" customFormat="1" ht="30" customHeight="1" spans="1:24">
      <c r="A5" s="8"/>
      <c r="B5" s="8"/>
      <c r="C5" s="9" t="s">
        <v>12</v>
      </c>
      <c r="D5" s="10" t="s">
        <v>13</v>
      </c>
      <c r="E5" s="7" t="s">
        <v>14</v>
      </c>
      <c r="F5" s="7"/>
      <c r="G5" s="9" t="s">
        <v>12</v>
      </c>
      <c r="H5" s="10" t="s">
        <v>13</v>
      </c>
      <c r="I5" s="7" t="s">
        <v>14</v>
      </c>
      <c r="J5" s="10"/>
      <c r="K5" s="5" t="s">
        <v>12</v>
      </c>
      <c r="L5" s="5" t="s">
        <v>13</v>
      </c>
      <c r="M5" s="6" t="s">
        <v>14</v>
      </c>
      <c r="N5" s="7"/>
      <c r="O5" s="9" t="s">
        <v>12</v>
      </c>
      <c r="P5" s="10" t="s">
        <v>13</v>
      </c>
      <c r="Q5" s="26" t="s">
        <v>14</v>
      </c>
      <c r="R5" s="26"/>
      <c r="S5" s="9" t="s">
        <v>12</v>
      </c>
      <c r="T5" s="10" t="s">
        <v>13</v>
      </c>
      <c r="U5" s="9" t="s">
        <v>14</v>
      </c>
      <c r="V5" s="9"/>
      <c r="W5" s="9"/>
      <c r="X5" s="9"/>
    </row>
    <row r="6" s="1" customFormat="1" ht="32" customHeight="1" spans="1:24">
      <c r="A6" s="8"/>
      <c r="B6" s="8"/>
      <c r="C6" s="9"/>
      <c r="D6" s="11"/>
      <c r="E6" s="5" t="s">
        <v>15</v>
      </c>
      <c r="F6" s="5" t="s">
        <v>16</v>
      </c>
      <c r="G6" s="9"/>
      <c r="H6" s="11"/>
      <c r="I6" s="5" t="s">
        <v>15</v>
      </c>
      <c r="J6" s="5" t="s">
        <v>16</v>
      </c>
      <c r="K6" s="27"/>
      <c r="L6" s="27"/>
      <c r="M6" s="5" t="s">
        <v>15</v>
      </c>
      <c r="N6" s="5" t="s">
        <v>16</v>
      </c>
      <c r="O6" s="9"/>
      <c r="P6" s="28"/>
      <c r="Q6" s="5" t="s">
        <v>15</v>
      </c>
      <c r="R6" s="6" t="s">
        <v>16</v>
      </c>
      <c r="S6" s="9"/>
      <c r="T6" s="28"/>
      <c r="U6" s="5" t="s">
        <v>15</v>
      </c>
      <c r="V6" s="6" t="s">
        <v>16</v>
      </c>
      <c r="W6" s="9"/>
      <c r="X6" s="9"/>
    </row>
    <row r="7" s="1" customFormat="1" ht="32" customHeight="1" spans="1:24">
      <c r="A7" s="12">
        <v>1</v>
      </c>
      <c r="B7" s="9" t="s">
        <v>17</v>
      </c>
      <c r="C7" s="13" t="s">
        <v>18</v>
      </c>
      <c r="D7" s="14">
        <v>1605</v>
      </c>
      <c r="E7" s="15">
        <v>975</v>
      </c>
      <c r="F7" s="15">
        <v>630</v>
      </c>
      <c r="G7" s="16" t="s">
        <v>19</v>
      </c>
      <c r="H7" s="17">
        <v>200</v>
      </c>
      <c r="I7" s="17">
        <v>200</v>
      </c>
      <c r="J7" s="17">
        <v>0</v>
      </c>
      <c r="K7" s="29" t="s">
        <v>20</v>
      </c>
      <c r="L7" s="17">
        <v>0</v>
      </c>
      <c r="M7" s="30">
        <v>0</v>
      </c>
      <c r="N7" s="30">
        <v>0</v>
      </c>
      <c r="O7" s="31" t="s">
        <v>21</v>
      </c>
      <c r="P7" s="32">
        <v>0</v>
      </c>
      <c r="Q7" s="17">
        <v>0</v>
      </c>
      <c r="R7" s="17">
        <v>0</v>
      </c>
      <c r="S7" s="39" t="s">
        <v>22</v>
      </c>
      <c r="T7" s="32">
        <v>0</v>
      </c>
      <c r="U7" s="32">
        <v>0</v>
      </c>
      <c r="V7" s="32">
        <v>0</v>
      </c>
      <c r="W7" s="14">
        <f>D7+H7+L7</f>
        <v>1805</v>
      </c>
      <c r="X7" s="37"/>
    </row>
    <row r="8" s="1" customFormat="1" ht="32" customHeight="1" spans="1:24">
      <c r="A8" s="12">
        <v>2</v>
      </c>
      <c r="B8" s="9" t="s">
        <v>23</v>
      </c>
      <c r="C8" s="13"/>
      <c r="D8" s="14">
        <v>2150</v>
      </c>
      <c r="E8" s="15">
        <v>1850</v>
      </c>
      <c r="F8" s="15">
        <v>300</v>
      </c>
      <c r="G8" s="18"/>
      <c r="H8" s="17">
        <v>200</v>
      </c>
      <c r="I8" s="17">
        <v>132</v>
      </c>
      <c r="J8" s="17">
        <v>68</v>
      </c>
      <c r="K8" s="33"/>
      <c r="L8" s="17">
        <v>0</v>
      </c>
      <c r="M8" s="30">
        <v>0</v>
      </c>
      <c r="N8" s="30">
        <v>0</v>
      </c>
      <c r="O8" s="34"/>
      <c r="P8" s="32">
        <v>0</v>
      </c>
      <c r="Q8" s="17">
        <v>0</v>
      </c>
      <c r="R8" s="17">
        <v>0</v>
      </c>
      <c r="S8" s="40"/>
      <c r="T8" s="32">
        <v>446.2</v>
      </c>
      <c r="U8" s="32">
        <v>0</v>
      </c>
      <c r="V8" s="32">
        <v>446.2</v>
      </c>
      <c r="W8" s="14">
        <f>D8+H8+L8+T8</f>
        <v>2796.2</v>
      </c>
      <c r="X8" s="37"/>
    </row>
    <row r="9" s="1" customFormat="1" ht="32" customHeight="1" spans="1:24">
      <c r="A9" s="12">
        <v>3</v>
      </c>
      <c r="B9" s="9" t="s">
        <v>24</v>
      </c>
      <c r="C9" s="13"/>
      <c r="D9" s="14">
        <v>998</v>
      </c>
      <c r="E9" s="15">
        <v>683</v>
      </c>
      <c r="F9" s="15">
        <v>315</v>
      </c>
      <c r="G9" s="18"/>
      <c r="H9" s="17">
        <v>200</v>
      </c>
      <c r="I9" s="17">
        <v>137</v>
      </c>
      <c r="J9" s="17">
        <v>63</v>
      </c>
      <c r="K9" s="33"/>
      <c r="L9" s="17">
        <v>0</v>
      </c>
      <c r="M9" s="30">
        <v>0</v>
      </c>
      <c r="N9" s="30">
        <v>0</v>
      </c>
      <c r="O9" s="34"/>
      <c r="P9" s="32">
        <v>0</v>
      </c>
      <c r="Q9" s="17">
        <v>0</v>
      </c>
      <c r="R9" s="17">
        <v>0</v>
      </c>
      <c r="S9" s="40"/>
      <c r="T9" s="32">
        <v>0</v>
      </c>
      <c r="U9" s="32">
        <v>0</v>
      </c>
      <c r="V9" s="32">
        <v>0</v>
      </c>
      <c r="W9" s="14">
        <f t="shared" ref="W8:W17" si="0">D9+H9+L9</f>
        <v>1198</v>
      </c>
      <c r="X9" s="37"/>
    </row>
    <row r="10" s="1" customFormat="1" ht="32" customHeight="1" spans="1:24">
      <c r="A10" s="12">
        <v>4</v>
      </c>
      <c r="B10" s="9" t="s">
        <v>25</v>
      </c>
      <c r="C10" s="13"/>
      <c r="D10" s="14">
        <v>1578</v>
      </c>
      <c r="E10" s="15">
        <v>1500</v>
      </c>
      <c r="F10" s="15">
        <v>78</v>
      </c>
      <c r="G10" s="18"/>
      <c r="H10" s="17">
        <v>200</v>
      </c>
      <c r="I10" s="17">
        <v>127</v>
      </c>
      <c r="J10" s="17">
        <v>73</v>
      </c>
      <c r="K10" s="33"/>
      <c r="L10" s="17">
        <v>0</v>
      </c>
      <c r="M10" s="30">
        <v>0</v>
      </c>
      <c r="N10" s="30">
        <v>0</v>
      </c>
      <c r="O10" s="34"/>
      <c r="P10" s="32">
        <v>0</v>
      </c>
      <c r="Q10" s="17">
        <v>0</v>
      </c>
      <c r="R10" s="17">
        <v>0</v>
      </c>
      <c r="S10" s="40"/>
      <c r="T10" s="32">
        <v>0</v>
      </c>
      <c r="U10" s="32">
        <v>0</v>
      </c>
      <c r="V10" s="32">
        <v>0</v>
      </c>
      <c r="W10" s="14">
        <f t="shared" si="0"/>
        <v>1778</v>
      </c>
      <c r="X10" s="37"/>
    </row>
    <row r="11" s="1" customFormat="1" ht="32" customHeight="1" spans="1:24">
      <c r="A11" s="12">
        <v>5</v>
      </c>
      <c r="B11" s="9" t="s">
        <v>26</v>
      </c>
      <c r="C11" s="13"/>
      <c r="D11" s="14">
        <v>1410</v>
      </c>
      <c r="E11" s="15">
        <v>0</v>
      </c>
      <c r="F11" s="15">
        <v>1410</v>
      </c>
      <c r="G11" s="18"/>
      <c r="H11" s="17">
        <v>200</v>
      </c>
      <c r="I11" s="17">
        <v>115</v>
      </c>
      <c r="J11" s="17">
        <v>85</v>
      </c>
      <c r="K11" s="33"/>
      <c r="L11" s="17">
        <v>0</v>
      </c>
      <c r="M11" s="30">
        <v>0</v>
      </c>
      <c r="N11" s="30">
        <v>0</v>
      </c>
      <c r="O11" s="34"/>
      <c r="P11" s="32">
        <v>0</v>
      </c>
      <c r="Q11" s="17">
        <v>0</v>
      </c>
      <c r="R11" s="17">
        <v>0</v>
      </c>
      <c r="S11" s="40"/>
      <c r="T11" s="32">
        <v>0</v>
      </c>
      <c r="U11" s="32">
        <v>0</v>
      </c>
      <c r="V11" s="32">
        <v>0</v>
      </c>
      <c r="W11" s="14">
        <f t="shared" si="0"/>
        <v>1610</v>
      </c>
      <c r="X11" s="37"/>
    </row>
    <row r="12" s="1" customFormat="1" ht="32" customHeight="1" spans="1:24">
      <c r="A12" s="12">
        <v>6</v>
      </c>
      <c r="B12" s="9" t="s">
        <v>27</v>
      </c>
      <c r="C12" s="13"/>
      <c r="D12" s="14">
        <v>1000</v>
      </c>
      <c r="E12" s="15">
        <v>550</v>
      </c>
      <c r="F12" s="15">
        <v>450</v>
      </c>
      <c r="G12" s="18"/>
      <c r="H12" s="17">
        <v>200</v>
      </c>
      <c r="I12" s="17">
        <v>140</v>
      </c>
      <c r="J12" s="17">
        <v>60</v>
      </c>
      <c r="K12" s="33"/>
      <c r="L12" s="17">
        <v>0</v>
      </c>
      <c r="M12" s="30">
        <v>0</v>
      </c>
      <c r="N12" s="30">
        <v>0</v>
      </c>
      <c r="O12" s="34"/>
      <c r="P12" s="32">
        <v>0</v>
      </c>
      <c r="Q12" s="17">
        <v>0</v>
      </c>
      <c r="R12" s="17">
        <v>0</v>
      </c>
      <c r="S12" s="40"/>
      <c r="T12" s="32">
        <v>0</v>
      </c>
      <c r="U12" s="32">
        <v>0</v>
      </c>
      <c r="V12" s="32">
        <v>0</v>
      </c>
      <c r="W12" s="14">
        <f t="shared" si="0"/>
        <v>1200</v>
      </c>
      <c r="X12" s="37"/>
    </row>
    <row r="13" s="1" customFormat="1" ht="32" customHeight="1" spans="1:24">
      <c r="A13" s="12">
        <v>7</v>
      </c>
      <c r="B13" s="9" t="s">
        <v>28</v>
      </c>
      <c r="C13" s="13"/>
      <c r="D13" s="14">
        <v>1348</v>
      </c>
      <c r="E13" s="15">
        <v>1100</v>
      </c>
      <c r="F13" s="15">
        <v>248</v>
      </c>
      <c r="G13" s="18"/>
      <c r="H13" s="17">
        <v>200</v>
      </c>
      <c r="I13" s="17">
        <v>104</v>
      </c>
      <c r="J13" s="17">
        <v>96</v>
      </c>
      <c r="K13" s="33"/>
      <c r="L13" s="17">
        <v>0</v>
      </c>
      <c r="M13" s="30">
        <v>0</v>
      </c>
      <c r="N13" s="30">
        <v>0</v>
      </c>
      <c r="O13" s="34"/>
      <c r="P13" s="32">
        <v>0</v>
      </c>
      <c r="Q13" s="17">
        <v>0</v>
      </c>
      <c r="R13" s="17">
        <v>0</v>
      </c>
      <c r="S13" s="40"/>
      <c r="T13" s="32">
        <v>446.2</v>
      </c>
      <c r="U13" s="32">
        <v>0</v>
      </c>
      <c r="V13" s="32">
        <v>446.2</v>
      </c>
      <c r="W13" s="14">
        <f>D13+H13+L13+T13</f>
        <v>1994.2</v>
      </c>
      <c r="X13" s="37"/>
    </row>
    <row r="14" s="1" customFormat="1" ht="32" customHeight="1" spans="1:24">
      <c r="A14" s="12">
        <v>8</v>
      </c>
      <c r="B14" s="9" t="s">
        <v>29</v>
      </c>
      <c r="C14" s="13"/>
      <c r="D14" s="14">
        <v>670</v>
      </c>
      <c r="E14" s="15">
        <v>540</v>
      </c>
      <c r="F14" s="15">
        <v>130</v>
      </c>
      <c r="G14" s="18"/>
      <c r="H14" s="17">
        <v>200</v>
      </c>
      <c r="I14" s="17">
        <v>170</v>
      </c>
      <c r="J14" s="17">
        <v>30</v>
      </c>
      <c r="K14" s="33"/>
      <c r="L14" s="17">
        <v>0</v>
      </c>
      <c r="M14" s="30">
        <v>0</v>
      </c>
      <c r="N14" s="30">
        <v>0</v>
      </c>
      <c r="O14" s="34"/>
      <c r="P14" s="32">
        <v>0</v>
      </c>
      <c r="Q14" s="17">
        <v>0</v>
      </c>
      <c r="R14" s="17">
        <v>0</v>
      </c>
      <c r="S14" s="40"/>
      <c r="T14" s="32">
        <v>0</v>
      </c>
      <c r="U14" s="32">
        <v>0</v>
      </c>
      <c r="V14" s="32">
        <v>0</v>
      </c>
      <c r="W14" s="14">
        <f t="shared" si="0"/>
        <v>870</v>
      </c>
      <c r="X14" s="37"/>
    </row>
    <row r="15" s="1" customFormat="1" ht="32" customHeight="1" spans="1:24">
      <c r="A15" s="12">
        <v>9</v>
      </c>
      <c r="B15" s="9" t="s">
        <v>30</v>
      </c>
      <c r="C15" s="13"/>
      <c r="D15" s="14">
        <v>875</v>
      </c>
      <c r="E15" s="15">
        <v>550</v>
      </c>
      <c r="F15" s="15">
        <v>325</v>
      </c>
      <c r="G15" s="18"/>
      <c r="H15" s="17">
        <v>200</v>
      </c>
      <c r="I15" s="17">
        <v>200</v>
      </c>
      <c r="J15" s="17">
        <v>0</v>
      </c>
      <c r="K15" s="33"/>
      <c r="L15" s="17">
        <v>0</v>
      </c>
      <c r="M15" s="30">
        <v>0</v>
      </c>
      <c r="N15" s="30">
        <v>0</v>
      </c>
      <c r="O15" s="34"/>
      <c r="P15" s="32">
        <v>0</v>
      </c>
      <c r="Q15" s="17">
        <v>0</v>
      </c>
      <c r="R15" s="17">
        <v>0</v>
      </c>
      <c r="S15" s="40"/>
      <c r="T15" s="32">
        <v>0</v>
      </c>
      <c r="U15" s="32">
        <v>0</v>
      </c>
      <c r="V15" s="32">
        <v>0</v>
      </c>
      <c r="W15" s="14">
        <f t="shared" si="0"/>
        <v>1075</v>
      </c>
      <c r="X15" s="37"/>
    </row>
    <row r="16" s="1" customFormat="1" ht="32" customHeight="1" spans="1:24">
      <c r="A16" s="19">
        <v>10</v>
      </c>
      <c r="B16" s="9" t="s">
        <v>31</v>
      </c>
      <c r="C16" s="13"/>
      <c r="D16" s="14">
        <v>0</v>
      </c>
      <c r="E16" s="15">
        <v>0</v>
      </c>
      <c r="F16" s="15">
        <v>0</v>
      </c>
      <c r="G16" s="18"/>
      <c r="H16" s="17">
        <v>0</v>
      </c>
      <c r="I16" s="17">
        <v>0</v>
      </c>
      <c r="J16" s="17">
        <v>0</v>
      </c>
      <c r="K16" s="33"/>
      <c r="L16" s="17">
        <v>0</v>
      </c>
      <c r="M16" s="30">
        <v>0</v>
      </c>
      <c r="N16" s="30">
        <v>0</v>
      </c>
      <c r="O16" s="34"/>
      <c r="P16" s="32">
        <v>452.4</v>
      </c>
      <c r="Q16" s="17">
        <v>0</v>
      </c>
      <c r="R16" s="17">
        <v>452.4</v>
      </c>
      <c r="S16" s="40"/>
      <c r="T16" s="32">
        <v>0</v>
      </c>
      <c r="U16" s="32">
        <v>0</v>
      </c>
      <c r="V16" s="32">
        <v>0</v>
      </c>
      <c r="W16" s="14">
        <v>452.4</v>
      </c>
      <c r="X16" s="37"/>
    </row>
    <row r="17" s="1" customFormat="1" ht="82" customHeight="1" spans="1:24">
      <c r="A17" s="19">
        <v>11</v>
      </c>
      <c r="B17" s="9" t="s">
        <v>32</v>
      </c>
      <c r="C17" s="13"/>
      <c r="D17" s="14">
        <v>0</v>
      </c>
      <c r="E17" s="15">
        <v>0</v>
      </c>
      <c r="F17" s="15">
        <v>0</v>
      </c>
      <c r="G17" s="20"/>
      <c r="H17" s="17">
        <v>948.2</v>
      </c>
      <c r="I17" s="17">
        <v>0</v>
      </c>
      <c r="J17" s="17">
        <v>948.2</v>
      </c>
      <c r="K17" s="35"/>
      <c r="L17" s="17">
        <v>284</v>
      </c>
      <c r="M17" s="30">
        <v>0</v>
      </c>
      <c r="N17" s="30">
        <v>284</v>
      </c>
      <c r="O17" s="36"/>
      <c r="P17" s="32">
        <v>0</v>
      </c>
      <c r="Q17" s="32">
        <v>0</v>
      </c>
      <c r="R17" s="32">
        <v>0</v>
      </c>
      <c r="S17" s="41"/>
      <c r="T17" s="32">
        <v>0</v>
      </c>
      <c r="U17" s="32">
        <v>0</v>
      </c>
      <c r="V17" s="32">
        <v>0</v>
      </c>
      <c r="W17" s="14">
        <f>D17+H17+L17</f>
        <v>1232.2</v>
      </c>
      <c r="X17" s="42" t="s">
        <v>33</v>
      </c>
    </row>
    <row r="18" s="1" customFormat="1" ht="32" customHeight="1" spans="1:24">
      <c r="A18" s="21" t="s">
        <v>10</v>
      </c>
      <c r="B18" s="22"/>
      <c r="C18" s="22"/>
      <c r="D18" s="15">
        <f>SUM(D7:D17)</f>
        <v>11634</v>
      </c>
      <c r="E18" s="15">
        <f>SUM(E7:E17)</f>
        <v>7748</v>
      </c>
      <c r="F18" s="15">
        <f>SUM(F7:F17)</f>
        <v>3886</v>
      </c>
      <c r="G18" s="23"/>
      <c r="H18" s="17">
        <f>SUM(H7:H17)</f>
        <v>2748.2</v>
      </c>
      <c r="I18" s="17">
        <f>SUM(I7:I17)</f>
        <v>1325</v>
      </c>
      <c r="J18" s="17">
        <f>SUM(J7:J17)</f>
        <v>1423.2</v>
      </c>
      <c r="K18" s="37"/>
      <c r="L18" s="17">
        <f>SUM(L7:L17)</f>
        <v>284</v>
      </c>
      <c r="M18" s="32">
        <v>0</v>
      </c>
      <c r="N18" s="32">
        <v>284</v>
      </c>
      <c r="O18" s="32"/>
      <c r="P18" s="32">
        <v>452.4</v>
      </c>
      <c r="Q18" s="32">
        <v>0</v>
      </c>
      <c r="R18" s="32">
        <v>452.4</v>
      </c>
      <c r="S18" s="32"/>
      <c r="T18" s="32">
        <f>SUM(T7:T17)</f>
        <v>892.4</v>
      </c>
      <c r="U18" s="32">
        <v>0</v>
      </c>
      <c r="V18" s="32">
        <f>SUM(V7:V17)</f>
        <v>892.4</v>
      </c>
      <c r="W18" s="14">
        <f>D18+H18+L18+R18+T18</f>
        <v>16011</v>
      </c>
      <c r="X18" s="37"/>
    </row>
  </sheetData>
  <mergeCells count="32">
    <mergeCell ref="A2:X2"/>
    <mergeCell ref="L3:X3"/>
    <mergeCell ref="C4:F4"/>
    <mergeCell ref="G4:J4"/>
    <mergeCell ref="K4:N4"/>
    <mergeCell ref="O4:R4"/>
    <mergeCell ref="S4:V4"/>
    <mergeCell ref="E5:F5"/>
    <mergeCell ref="I5:J5"/>
    <mergeCell ref="M5:N5"/>
    <mergeCell ref="Q5:R5"/>
    <mergeCell ref="U5:V5"/>
    <mergeCell ref="A18:C18"/>
    <mergeCell ref="A4:A6"/>
    <mergeCell ref="B4:B6"/>
    <mergeCell ref="C5:C6"/>
    <mergeCell ref="C7:C17"/>
    <mergeCell ref="D5:D6"/>
    <mergeCell ref="G5:G6"/>
    <mergeCell ref="G7:G17"/>
    <mergeCell ref="H5:H6"/>
    <mergeCell ref="K5:K6"/>
    <mergeCell ref="K7:K17"/>
    <mergeCell ref="L5:L6"/>
    <mergeCell ref="O5:O6"/>
    <mergeCell ref="O7:O17"/>
    <mergeCell ref="P5:P6"/>
    <mergeCell ref="S5:S6"/>
    <mergeCell ref="S7:S17"/>
    <mergeCell ref="T5:T6"/>
    <mergeCell ref="W4:W6"/>
    <mergeCell ref="X4:X6"/>
  </mergeCells>
  <pageMargins left="0.75" right="0.75" top="1" bottom="1" header="0.5" footer="0.5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宽宽.</cp:lastModifiedBy>
  <dcterms:created xsi:type="dcterms:W3CDTF">2022-01-11T10:30:00Z</dcterms:created>
  <dcterms:modified xsi:type="dcterms:W3CDTF">2022-02-28T00:51:56Z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