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Print_Area" localSheetId="0">Sheet1!$A$1:$J$119</definedName>
    <definedName name="_xlnm.Print_Titles" localSheetId="0">Sheet1!$1:$5</definedName>
  </definedNames>
  <calcPr calcId="144525"/>
</workbook>
</file>

<file path=xl/sharedStrings.xml><?xml version="1.0" encoding="utf-8"?>
<sst xmlns="http://schemas.openxmlformats.org/spreadsheetml/2006/main" count="271" uniqueCount="233">
  <si>
    <t>附件2：</t>
  </si>
  <si>
    <t>保亭黎族苗族自治县2023年中央和省级财政衔接推进乡村振兴补助资金项目表</t>
  </si>
  <si>
    <t>单位：万元</t>
  </si>
  <si>
    <t>序号</t>
  </si>
  <si>
    <t>项目类别</t>
  </si>
  <si>
    <t>实施单位</t>
  </si>
  <si>
    <t>项目名称</t>
  </si>
  <si>
    <t>建设规模</t>
  </si>
  <si>
    <t>计划资金规模</t>
  </si>
  <si>
    <t>本次资金分配金额</t>
  </si>
  <si>
    <t>其中</t>
  </si>
  <si>
    <t>备注</t>
  </si>
  <si>
    <t>中央</t>
  </si>
  <si>
    <t>省级</t>
  </si>
  <si>
    <t>产业发展</t>
  </si>
  <si>
    <t>保城镇</t>
  </si>
  <si>
    <t>七仙岭全球热带水果博览中心红毛丹种植示范项目</t>
  </si>
  <si>
    <t>通过“企业+村集体”的模式，与海南农垦南繁保亭有限公司合作建设红毛丹种植示范项目，种植红毛丹示范园约500亩。每年按照投入资金6%享受项目分红。</t>
  </si>
  <si>
    <t>七仙岭全球热带水果博览中心榴莲种植示范项目</t>
  </si>
  <si>
    <t>通过“企业+村集体”的模式，与海南农垦南繁保亭有限公司合作建设榴莲种植示范项目，种植榴莲示范园约150亩。每年按照投入资金6%享受项目分红。</t>
  </si>
  <si>
    <t>七仙岭全球热带水果博览中心山竹种植示范项目</t>
  </si>
  <si>
    <t>通过“企业+村集体”的模式，与海南农垦南繁保亭有限公司合作建设山竹种植示范项目，种植山竹示范园约100亩。每年按照投入资金6%享受项目分红。</t>
  </si>
  <si>
    <t>2022年宝亭大道热带水果续建项目</t>
  </si>
  <si>
    <t>通过“企业+村集体”的模式，在2022年3月宝亭大道热带水果种植项目基础上再继续与海南百果飘香农业发展有限公司合作建设热带水果基地340亩，优先种植红毛丹等热带水果种类。每年按照投入资金6%享受项目分红。</t>
  </si>
  <si>
    <t>2022年村级光伏发电（续建）项目</t>
  </si>
  <si>
    <t>建设辖区内2个村委会光伏发电项目，增加2个村光伏变压器等设施设备。每年按照投入资金6%享受项目分红。</t>
  </si>
  <si>
    <t>2023年保城镇种养殖业奖励补贴项目</t>
  </si>
  <si>
    <t>对相对稳定脱贫户、监测对象家庭发展产业给予补助，当年产业发展经营净收入达到4000元（含）-8000元的每户奖励1000元，8000元（含）-12000元的每户奖励2000元，12000元（含）以上的每户奖励3000元，用于发展生产。</t>
  </si>
  <si>
    <t>新政镇</t>
  </si>
  <si>
    <t>保亭什慢村乡村旅游项目</t>
  </si>
  <si>
    <t>共同开发建设商业区8571.62平（以实际投资建设为准），每年按一定比例分红给各村增加村集体经济收入，同时在项目合作期内，为新政镇居民提供部分就业岗位，或者进行旅游服务技能培训</t>
  </si>
  <si>
    <t>相对稳定脱贫户、监测对象种养奖补</t>
  </si>
  <si>
    <t>2023年种养业补贴新政镇4000-8000档次122户122000元，8000-12000档次114户228000元，12000以上档次300户900000元</t>
  </si>
  <si>
    <t>新政镇蛋鸡养殖项目</t>
  </si>
  <si>
    <t>养殖4万羽鸡，计划1200平方鸡舍、2000平方的有机肥发酵棚</t>
  </si>
  <si>
    <t>加茂镇</t>
  </si>
  <si>
    <t>2023年加茂镇种养殖业奖励补贴项目</t>
  </si>
  <si>
    <t>对相对稳定脱贫户、监测帮扶对象具有产业发展能力，发展种养业或农产品加工业，家庭经营性纯收入达到一定标准的，给予每户奖励1000元-3000元用于发展生产。</t>
  </si>
  <si>
    <t>加茂镇光伏电站项目</t>
  </si>
  <si>
    <t>在界水、石建、共村、半弓、镇政府等办公场所和篮球场上占建设总计1715.66KW光伏电站，占地面积6348.44平米。</t>
  </si>
  <si>
    <t>加茂镇槟榔谷黎家谷仓民宿群项目</t>
  </si>
  <si>
    <t>与槟榔谷旅游合作建设旅游民宿，通过收益分红带动6个村委会增加村集体经济收入</t>
  </si>
  <si>
    <t>六弓乡</t>
  </si>
  <si>
    <t>2023年六弓乡种养补贴项目</t>
  </si>
  <si>
    <t>六弓乡田圮村委会休闲农业体验基地</t>
  </si>
  <si>
    <t>建设休闲农业体验基地570亩,基地主要用于养殖六弓鹅，种植红毛丹、芒果等各类水果瓜菜，利用现有鱼塘打造垂钓平台等，以及完善必要的产业配套设施</t>
  </si>
  <si>
    <t>六弓乡石艾村委会苗圃基地项目</t>
  </si>
  <si>
    <t>计划在祖八上村建设约180亩的苗圃基地，主要培育果树、瓜菜等种苗</t>
  </si>
  <si>
    <t>毛感乡</t>
  </si>
  <si>
    <t>南春黎家山兰糯米酒厂、山栏稻种植项目</t>
  </si>
  <si>
    <t>修建展示厅、购买酿酒原料、包装设备、品牌推广、配套种植山兰稻</t>
  </si>
  <si>
    <t>毛位村委会罗氏沼虾育苗养殖项目</t>
  </si>
  <si>
    <t>建设罗氏虾育苗养殖基地10亩配套基础设施。</t>
  </si>
  <si>
    <t>2023年毛感乡种养奖励补贴项目</t>
  </si>
  <si>
    <t>毛位村委会建设石轮村撂荒地、什茂村田洋种植野菜项目</t>
  </si>
  <si>
    <t>毛位村委会野菜种植30亩，配套基础设施。</t>
  </si>
  <si>
    <t>毛位村委会广告合作社项目</t>
  </si>
  <si>
    <t>配齐设备</t>
  </si>
  <si>
    <t>石斛苗项目</t>
  </si>
  <si>
    <t>铁皮石斛种苗培育，培育时间为18个月以上的种苗，高8-13厘米长。</t>
  </si>
  <si>
    <t>南林乡</t>
  </si>
  <si>
    <t>南林乡家庭散种魔芋种植续建项目</t>
  </si>
  <si>
    <t xml:space="preserve">通过“企业+村集体”的模式，由公司发动有意愿种植的农户发展种植项目，由公司统一发放种苗并技术指导及回收，带动三个村委会，每年按照投入资金6%享受项目分红。
</t>
  </si>
  <si>
    <t>南林乡新农贸集散中心项目</t>
  </si>
  <si>
    <t xml:space="preserve">新建面积1200㎡2层高的集散中心，解决农产品销售，壮大经济体经济，提高群众的生活质量。
</t>
  </si>
  <si>
    <t>罗葵电商服务中心项目</t>
  </si>
  <si>
    <t>建设占地面积约400㎡、建筑面积约1200㎡的3层楼高电商服务中心，高效利用电商服务平台，解决农村商品流通不畅、效率低的问题，满足农民的商品购销需求，促进农村消费市场繁荣与农民增收，稳定农业发展。</t>
  </si>
  <si>
    <t>魔芋加工厂项目</t>
  </si>
  <si>
    <t>建设约9亩现代化魔芋加工厂，对保亭辖区内种植的魔芋进行粗加工.</t>
  </si>
  <si>
    <t>2023年南林乡种养奖励补贴项目</t>
  </si>
  <si>
    <t xml:space="preserve">对南林乡相对稳定脱贫户及监测对象发展生产过程中，种养殖业年纯收入达4000-12000元的，按阶梯式给予种养奖励补贴1000-3000元/户，鼓励农户发展生产，增加生产收入。
</t>
  </si>
  <si>
    <t>响水镇</t>
  </si>
  <si>
    <t>响水镇魔芋种植项目</t>
  </si>
  <si>
    <t>种植魔芋200亩</t>
  </si>
  <si>
    <t>神玉岛乡村旅游二期项目</t>
  </si>
  <si>
    <t>建设乡村旅游二期项目配套设施，带动村集体增收每年60万元，共计5年</t>
  </si>
  <si>
    <t>种养业奖励补贴项目</t>
  </si>
  <si>
    <t>激励相对稳定脱贫户、监测户发展生产，对生产经营性收入达到4000、8000、12000元以上的相对稳定脱贫户、监测户分别奖励1000、2000、3000元。</t>
  </si>
  <si>
    <t>三道镇</t>
  </si>
  <si>
    <t>三道镇2023年种养业奖励补贴项目</t>
  </si>
  <si>
    <t>三道镇呀诺达雷公马养生中心项目</t>
  </si>
  <si>
    <t>通过“企业+村集体”的模式，带动4个村委会，每年不低于银行的基准利率进行分红。</t>
  </si>
  <si>
    <t>什玲镇</t>
  </si>
  <si>
    <t>2023年种养业奖励补贴项目</t>
  </si>
  <si>
    <t>对相对稳定脱贫户（含监测帮扶对象）具有产业发展能力，发展种养业或农产品加工业，家庭经营性纯收入当年达4000元以上的，每户奖励1000-3000元用于发展生产</t>
  </si>
  <si>
    <t>什玲镇呀诺达雨林禅意康养中心项目</t>
  </si>
  <si>
    <t>通过“企业+村集体”的模式，带动12个村委会，每年按照不低于同期银行基准利率进行分红。</t>
  </si>
  <si>
    <t>小计</t>
  </si>
  <si>
    <t>示范村项目</t>
  </si>
  <si>
    <t>保亭七仙追梦植物园夜游项目</t>
  </si>
  <si>
    <t>通过“企业+村集体”的模式，与海南七仙追梦旅游开发有限公司合作开发保亭七仙追梦植物园夜游项目，园区种植红毛丹40余亩，榴莲20余亩等热带水果，努力打造形成以白天种植采摘研学为基底，晚上夜游“环湖观景、挑丹夜游”为主题特色的植物+文化+科技的全天候体验园。投资估测为2000万元，保城镇政府合作投入300万元。每年按照投入资金6%享受项目分红。</t>
  </si>
  <si>
    <t>每个示范村投入1000万元，其中300万元用于示范村发展产业(含村集体经济)，700万元用于补齐必要的基础设施。（本次安排第一批资金）</t>
  </si>
  <si>
    <t>什好村委会整村推进人居环境项目</t>
  </si>
  <si>
    <t>建设帮岭、什道村小组苗村特色人居环境综合治理；建设什插、什坡、什仍、什好村小组人居环境治理提升</t>
  </si>
  <si>
    <t>六弓乡田圮村委会六弓鹅养殖基地提质升级项目</t>
  </si>
  <si>
    <t>建设和改造六弓鹅养殖基地100亩以及购买必要的六弓鹅养殖生产设备</t>
  </si>
  <si>
    <t>六弓乡田圮村委会人居环境整治工程</t>
  </si>
  <si>
    <t>硬化入户路、硬化排水沟、安装挡土墙等。</t>
  </si>
  <si>
    <t>基础设施项目</t>
  </si>
  <si>
    <t>什聘村委会什国村什罗田洋至什冲行村什局田洋路段生产路</t>
  </si>
  <si>
    <t>什国村什罗田洋至什冲行村什局田洋路段生产路721米，宽3米</t>
  </si>
  <si>
    <t>毛介村委会山村村道硬化</t>
  </si>
  <si>
    <t>山村道路硬化461米，宽3米</t>
  </si>
  <si>
    <t>抄抗村委会什千抄什调生产路</t>
  </si>
  <si>
    <t>什千抄生产路356米，宽3米，其中涵洞2个</t>
  </si>
  <si>
    <t>2022年保城镇农村入户道路建设项目</t>
  </si>
  <si>
    <t>修建保城镇辖区内8个村委会各村小组入户路合计13796.85米</t>
  </si>
  <si>
    <t>什聘村委会什冲行村祖向生产路</t>
  </si>
  <si>
    <t>什冲行村祖向生产路311米，宽3米</t>
  </si>
  <si>
    <t>石峒村委会打南村加冻生产路</t>
  </si>
  <si>
    <t>打南村加冻生产路1467米，宽3米</t>
  </si>
  <si>
    <t>新政镇毛文村委会毛胆村生产路工程</t>
  </si>
  <si>
    <t>路线长0.182公里，圆管涵1座，箱涵2座等</t>
  </si>
  <si>
    <t>新政镇毛文村委会毛胆村人居环境整治项目</t>
  </si>
  <si>
    <t>2m宽混凝土硬化路长1812m，
1.5m宽混凝土硬化路长249.5m，
1.2m宽混凝土硬化路长76m，
1*1.5*0.15m预制盖板（一）37块，
0.5*0.6*0.15m预制盖板（二）30块</t>
  </si>
  <si>
    <t>新政镇毛文村委会番雅一村人居环境整治项目</t>
  </si>
  <si>
    <t>2m宽混凝土硬化路长968m，
1.5m宽混凝土硬化路长20m</t>
  </si>
  <si>
    <t>新政镇毛文村委会番雅二村人居环境整治项目</t>
  </si>
  <si>
    <t>2m宽混凝土硬化路长894m</t>
  </si>
  <si>
    <t>新政镇毛文村委会新村人居环境整治项目</t>
  </si>
  <si>
    <t>2m宽混凝土硬化路长1080m</t>
  </si>
  <si>
    <t>新政镇毛文村委会番那村人居环境整治项目</t>
  </si>
  <si>
    <t>新政镇毛文村委会农科站人居环境整治项目</t>
  </si>
  <si>
    <t>2m宽混凝土硬化路长212m，
0.5*0.6*0.15m预制盖板5块，
新建浆砌片石挡土墙总长85.5m，
新建砖砌挡土墙总长68.5m</t>
  </si>
  <si>
    <t>2022年新政镇农村入户道路建设项目</t>
  </si>
  <si>
    <t>修建2623米长，1.5米宽入户路</t>
  </si>
  <si>
    <t>加茂镇加茂村委会北赖上一村祖毛田地生产路硬化工程</t>
  </si>
  <si>
    <t>长度：约600米，宽3米，厚0.2米</t>
  </si>
  <si>
    <t>加茂镇半弓村委会六下村田洋生产路</t>
  </si>
  <si>
    <t>长约900米，宽3米，厚0.2米</t>
  </si>
  <si>
    <t>保亭县加茂镇入户路项目</t>
  </si>
  <si>
    <t>加茂村委会建设入户路长2315米、宽1.5米，加答村委会建设入户路长631.9米、宽1.5米，石建村委会建设入户路长2135.5米、宽1.5米，共村村委会建设入户路长617米、宽1.5米，半弓村委会建设入户路长648米、宽1.5米，界水村委会建设入户路长3760米、宽1.5米</t>
  </si>
  <si>
    <t>加茂镇石建村委会石建村三组生产路</t>
  </si>
  <si>
    <t>三组水田生产路400米，宽3米，厚0.2米</t>
  </si>
  <si>
    <t>加茂镇半弓村委会半弓小学路口到田岸毛万田洋生产路</t>
  </si>
  <si>
    <t>长约250米，宽3米，厚0.2米</t>
  </si>
  <si>
    <t>加茂镇界水村委会信民村什拖地块道路</t>
  </si>
  <si>
    <t>1000米，宽3米，厚0.2米</t>
  </si>
  <si>
    <t>加茂镇加答村委会母赤拦水坝至灶长面前坑</t>
  </si>
  <si>
    <t>硬化路及附属灌溉沟，长度0.5公里，宽3米，厚0.2米</t>
  </si>
  <si>
    <t>加茂镇共村村委会竹稞村孔山经济路</t>
  </si>
  <si>
    <t>1500米，宽3米，厚0.2米</t>
  </si>
  <si>
    <t>加茂镇石建村委会送妹下二村村前田洋水渠工程</t>
  </si>
  <si>
    <t>村前田洋水利渠道150米</t>
  </si>
  <si>
    <t>2023年六弓乡入户路建设项目</t>
  </si>
  <si>
    <t>建设入户路长约7000米，宽2.5米</t>
  </si>
  <si>
    <t>祖响一村祖逊山生产路硬化工程</t>
  </si>
  <si>
    <t xml:space="preserve"> 硬化祖逊山生产硬化路1200米。</t>
  </si>
  <si>
    <t>毛感乡毛感村委会什春村人居环境提升建设项目</t>
  </si>
  <si>
    <t>本项目主要内容有室外防护工程、室外铺装及硬化工程、室外排水工程及拆除与土方工程等。</t>
  </si>
  <si>
    <t>毛感乡毛感村委会南昌村水渠工程</t>
  </si>
  <si>
    <t>南昌村小组排水沟建设500米长</t>
  </si>
  <si>
    <t>毛感乡入户路项目</t>
  </si>
  <si>
    <t>入户道路路面硬化2.5米，总长1500米</t>
  </si>
  <si>
    <t>毛位村委会南乓村小组机耕路建设</t>
  </si>
  <si>
    <t>1、路基宽度4.0米，路面宽度3.0米，总长325米；</t>
  </si>
  <si>
    <t>毛位村委会路面扩宽建设</t>
  </si>
  <si>
    <t>毛位村委会路面扩大什开桥至毛位桥加宽：1米，长1200米，挡土墙20米，排水沟长：800米</t>
  </si>
  <si>
    <t>毛感乡南好村委会南好村小组什轮田洋机耕路化及路边水利沟</t>
  </si>
  <si>
    <t>1、路面硬化宽3米，总长274米：2、挡土墙平均高3.0米长40米；挡土墙平均高2.5米长180米；挡土墙平均高1.0米长50米；3、圆管涵1-0.75米1道；4、盖板沟长12米；矩形边沟长250米；5、标志牌6个；6、公示牌1块；7、错车道1个；</t>
  </si>
  <si>
    <t>毛感乡南春村委会番慢村水利渠道项目</t>
  </si>
  <si>
    <t>1、新建现浇50矩形渠道331m，新建现浇60矩形渠道209m；2、新建集水井1座；3、新建人行桥10座；4、新建放水口36座。</t>
  </si>
  <si>
    <t>毛感乡毛位村委会什茂村什抄番机耕路硬化</t>
  </si>
  <si>
    <t>1、路面硬化宽3米，总长303米：2、挡土墙平均高3米长46米；挡土墙平均高2.5米长84米；3、盖板涵1-4.0米1道；4、标志牌5个；5、公示牌1块。6、错车道1个；</t>
  </si>
  <si>
    <t>南林乡罗葵村委会什故村毛坑拦水坝</t>
  </si>
  <si>
    <t>水利硬化，长500米，拦水坝28米。</t>
  </si>
  <si>
    <t>南林乡罗葵村委会什文冒水利渠道建设</t>
  </si>
  <si>
    <t>什文冒水利渠道硬化，长1200米。</t>
  </si>
  <si>
    <t>南林乡罗葵村委会什号村什电生产路</t>
  </si>
  <si>
    <t>新建生产路硬化约371米</t>
  </si>
  <si>
    <t>南林乡罗葵村委会仲田村庆态溪拦水坝</t>
  </si>
  <si>
    <t>拦水坝长30米，渠道长20米，挡土墙长15米</t>
  </si>
  <si>
    <t>南林乡东方村委会万如村村道排水沟</t>
  </si>
  <si>
    <t>硬化万如村村道排水沟长约800米</t>
  </si>
  <si>
    <t>南林乡南林村委会什龙村什如水利渠道至什荣水利渠道</t>
  </si>
  <si>
    <t>硬化什龙村什如水利渠道至什荣水利渠道</t>
  </si>
  <si>
    <t>南林乡罗葵村委会什号村小组人居环境整治</t>
  </si>
  <si>
    <t>改善村庄环境，完善基础设施建设</t>
  </si>
  <si>
    <t>南林乡南林村委会新民村采伐场生产路硬化工程</t>
  </si>
  <si>
    <t>新建生产路400米</t>
  </si>
  <si>
    <t>南林乡南林村委会庆月村旧村田洋至什永南尾生产路</t>
  </si>
  <si>
    <t>新建田洋生产路硬化1600米</t>
  </si>
  <si>
    <t>南林乡东方村委会红星村水利渠道修复</t>
  </si>
  <si>
    <t>修复红星村村道水沟U型槽约长500米</t>
  </si>
  <si>
    <t>响水镇什运村人居环境整治项目</t>
  </si>
  <si>
    <t>实施人居环境整治项目，建设环村路、入户路、生产路、挡土墙、排水沟等改善村容村貌</t>
  </si>
  <si>
    <t>响水镇2023年农村入户道路建设项目</t>
  </si>
  <si>
    <t>新建入户道路长3200米、路面面积8000平方米</t>
  </si>
  <si>
    <t>响水镇什月村委会什齐水渠修复工程</t>
  </si>
  <si>
    <t>修复水渠920米</t>
  </si>
  <si>
    <t>响水镇什在村人居环境整治项目</t>
  </si>
  <si>
    <t>三道镇甘什村委会南电村什道至什平田洋机耕路工程</t>
  </si>
  <si>
    <t>什道至什平田洋机耕路长1000米，宽2.5米、加挡土墙1000米，高1米</t>
  </si>
  <si>
    <t>三道镇甘什村委会甘什上村入村路工程</t>
  </si>
  <si>
    <t>入村路长286米，宽3.5米</t>
  </si>
  <si>
    <t>保亭县三道镇入户路项目</t>
  </si>
  <si>
    <t>建设入户路25962.1米、宽1.5米</t>
  </si>
  <si>
    <t>什玲镇排寮村委会什改村什河田洋生产桥</t>
  </si>
  <si>
    <t>什河田洋生产桥长约15米，连桥路段长约150米到田洋。</t>
  </si>
  <si>
    <t>2023年什玲镇农村入户路建设项目</t>
  </si>
  <si>
    <t>全镇建设入户路总长度约7666.5米，宽2米</t>
  </si>
  <si>
    <t>什玲镇八村村委会毛如村农田硬化路</t>
  </si>
  <si>
    <t>硬化长约800米，路面宽度3.5米，厚0.2米</t>
  </si>
  <si>
    <t>什玲镇排寮村委会什磨村小组生产路</t>
  </si>
  <si>
    <t>什列田洋生产路长300米、什波优田洋生产路长500米、润吴田洋生产路长150米、什南反田洋生产路长15米。</t>
  </si>
  <si>
    <t>什玲镇八村村委会什败村小组什好村生产路大桥</t>
  </si>
  <si>
    <t>桥身约长10米、宽4米，高2米</t>
  </si>
  <si>
    <t>什玲镇毛定村委会毛定村环村路硬化</t>
  </si>
  <si>
    <t>硬化长约900米，路面宽度3.5米，厚0.2米</t>
  </si>
  <si>
    <t>什玲镇椰村村委会平土一、二村什赛田水利工程</t>
  </si>
  <si>
    <t>什赛田园周边房屋修建760米“灌排双用，路面宽度3.5米，厚0.2米，</t>
  </si>
  <si>
    <t>县乡村振兴局</t>
  </si>
  <si>
    <t>保亭县毛感乡毛位村委会石轮村人居环境整治项目</t>
  </si>
  <si>
    <t>道路硬化、路面铺装，边坡防护、围墙等零星工程</t>
  </si>
  <si>
    <t>保亭县毛感乡南春村委会番慢村人居环境整治项目</t>
  </si>
  <si>
    <t>保亭县响水镇什月村委会什月一村、二村人居环境整治项目</t>
  </si>
  <si>
    <t>保亭县响水镇什月村委会什月三村人居环境整治项目</t>
  </si>
  <si>
    <t>保亭县响水镇什月村委会什月四村人居环境整治项目</t>
  </si>
  <si>
    <t>保亭县响水镇什龙村委会什龙二村人居环境整治项目</t>
  </si>
  <si>
    <t>保亭县加茂镇界水村委会众排村生产路</t>
  </si>
  <si>
    <t>硬化路长700米，宽3米，厚0.2米</t>
  </si>
  <si>
    <t>保亭县新政镇报什村委会什堆村田洋生产路</t>
  </si>
  <si>
    <t>硬化路长900米，宽3米，厚0.2米</t>
  </si>
  <si>
    <t>保亭县新政镇石让村委会什抄村人居环境整治项目</t>
  </si>
  <si>
    <t>保亭县新政镇石让村委会通什村人居环境整治项目</t>
  </si>
  <si>
    <t>技术培训</t>
  </si>
  <si>
    <t>县就业服务中心</t>
  </si>
  <si>
    <t>农村实用技术培训</t>
  </si>
  <si>
    <t>计划培训脱贫人口和监测对象3925人，提升生产相关经营技能；果树、瓜菜等栽培技术培训；家禽饲养管理技术等农村实用技术培训。</t>
  </si>
  <si>
    <t>公益岗补助</t>
  </si>
  <si>
    <t>公益岗位</t>
  </si>
  <si>
    <t>安置兜底三年期满退出公益性岗位人员177人</t>
  </si>
  <si>
    <t>合计</t>
  </si>
</sst>
</file>

<file path=xl/styles.xml><?xml version="1.0" encoding="utf-8"?>
<styleSheet xmlns="http://schemas.openxmlformats.org/spreadsheetml/2006/main">
  <numFmts count="6">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 numFmtId="176" formatCode="0_);[Red]\(0\)"/>
    <numFmt numFmtId="177" formatCode="0.00_ "/>
  </numFmts>
  <fonts count="33">
    <font>
      <sz val="11"/>
      <color indexed="8"/>
      <name val="宋体"/>
      <charset val="134"/>
    </font>
    <font>
      <sz val="14"/>
      <color indexed="8"/>
      <name val="宋体"/>
      <charset val="134"/>
    </font>
    <font>
      <b/>
      <sz val="11"/>
      <color indexed="8"/>
      <name val="宋体"/>
      <charset val="134"/>
    </font>
    <font>
      <b/>
      <sz val="14"/>
      <color indexed="8"/>
      <name val="宋体"/>
      <charset val="134"/>
    </font>
    <font>
      <b/>
      <sz val="20"/>
      <color indexed="8"/>
      <name val="宋体"/>
      <charset val="134"/>
    </font>
    <font>
      <sz val="14"/>
      <name val="宋体"/>
      <charset val="134"/>
    </font>
    <font>
      <sz val="14"/>
      <name val="宋体"/>
      <charset val="134"/>
      <scheme val="minor"/>
    </font>
    <font>
      <sz val="14"/>
      <color theme="1"/>
      <name val="宋体"/>
      <charset val="134"/>
    </font>
    <font>
      <b/>
      <sz val="14"/>
      <name val="宋体"/>
      <charset val="134"/>
    </font>
    <font>
      <sz val="14"/>
      <name val="宋体"/>
      <charset val="134"/>
      <scheme val="major"/>
    </font>
    <font>
      <sz val="14"/>
      <color theme="1"/>
      <name val="宋体"/>
      <charset val="134"/>
      <scheme val="major"/>
    </font>
    <font>
      <sz val="12"/>
      <name val="宋体"/>
      <charset val="134"/>
    </font>
    <font>
      <b/>
      <sz val="14"/>
      <color theme="1"/>
      <name val="宋体"/>
      <charset val="134"/>
      <scheme val="major"/>
    </font>
    <font>
      <sz val="11"/>
      <color rgb="FFFF0000"/>
      <name val="宋体"/>
      <charset val="0"/>
      <scheme val="minor"/>
    </font>
    <font>
      <sz val="11"/>
      <color theme="1"/>
      <name val="宋体"/>
      <charset val="134"/>
      <scheme val="minor"/>
    </font>
    <font>
      <b/>
      <sz val="18"/>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3F3F76"/>
      <name val="宋体"/>
      <charset val="0"/>
      <scheme val="minor"/>
    </font>
    <font>
      <sz val="11"/>
      <color rgb="FF006100"/>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8"/>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s>
  <borders count="1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1">
    <xf numFmtId="0" fontId="0" fillId="0" borderId="0">
      <alignment vertical="center"/>
    </xf>
    <xf numFmtId="42" fontId="14" fillId="0" borderId="0" applyFont="0" applyFill="0" applyBorder="0" applyAlignment="0" applyProtection="0">
      <alignment vertical="center"/>
    </xf>
    <xf numFmtId="0" fontId="16" fillId="16" borderId="0" applyNumberFormat="0" applyBorder="0" applyAlignment="0" applyProtection="0">
      <alignment vertical="center"/>
    </xf>
    <xf numFmtId="0" fontId="20" fillId="11" borderId="10"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6" fillId="7" borderId="0" applyNumberFormat="0" applyBorder="0" applyAlignment="0" applyProtection="0">
      <alignment vertical="center"/>
    </xf>
    <xf numFmtId="0" fontId="18" fillId="8" borderId="0" applyNumberFormat="0" applyBorder="0" applyAlignment="0" applyProtection="0">
      <alignment vertical="center"/>
    </xf>
    <xf numFmtId="43" fontId="14" fillId="0" borderId="0" applyFont="0" applyFill="0" applyBorder="0" applyAlignment="0" applyProtection="0">
      <alignment vertical="center"/>
    </xf>
    <xf numFmtId="0" fontId="19" fillId="21" borderId="0" applyNumberFormat="0" applyBorder="0" applyAlignment="0" applyProtection="0">
      <alignment vertical="center"/>
    </xf>
    <xf numFmtId="0" fontId="25" fillId="0" borderId="0" applyNumberFormat="0" applyFill="0" applyBorder="0" applyAlignment="0" applyProtection="0">
      <alignment vertical="center"/>
    </xf>
    <xf numFmtId="9" fontId="14" fillId="0" borderId="0" applyFont="0" applyFill="0" applyBorder="0" applyAlignment="0" applyProtection="0">
      <alignment vertical="center"/>
    </xf>
    <xf numFmtId="0" fontId="27" fillId="0" borderId="0" applyNumberFormat="0" applyFill="0" applyBorder="0" applyAlignment="0" applyProtection="0">
      <alignment vertical="center"/>
    </xf>
    <xf numFmtId="0" fontId="14" fillId="3" borderId="9" applyNumberFormat="0" applyFont="0" applyAlignment="0" applyProtection="0">
      <alignment vertical="center"/>
    </xf>
    <xf numFmtId="0" fontId="19" fillId="20" borderId="0" applyNumberFormat="0" applyBorder="0" applyAlignment="0" applyProtection="0">
      <alignment vertical="center"/>
    </xf>
    <xf numFmtId="0" fontId="17"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0" borderId="13" applyNumberFormat="0" applyFill="0" applyAlignment="0" applyProtection="0">
      <alignment vertical="center"/>
    </xf>
    <xf numFmtId="0" fontId="29" fillId="0" borderId="13" applyNumberFormat="0" applyFill="0" applyAlignment="0" applyProtection="0">
      <alignment vertical="center"/>
    </xf>
    <xf numFmtId="0" fontId="19" fillId="10" borderId="0" applyNumberFormat="0" applyBorder="0" applyAlignment="0" applyProtection="0">
      <alignment vertical="center"/>
    </xf>
    <xf numFmtId="0" fontId="17" fillId="0" borderId="11" applyNumberFormat="0" applyFill="0" applyAlignment="0" applyProtection="0">
      <alignment vertical="center"/>
    </xf>
    <xf numFmtId="0" fontId="19" fillId="9" borderId="0" applyNumberFormat="0" applyBorder="0" applyAlignment="0" applyProtection="0">
      <alignment vertical="center"/>
    </xf>
    <xf numFmtId="0" fontId="30" fillId="28" borderId="15" applyNumberFormat="0" applyAlignment="0" applyProtection="0">
      <alignment vertical="center"/>
    </xf>
    <xf numFmtId="0" fontId="31" fillId="28" borderId="10" applyNumberFormat="0" applyAlignment="0" applyProtection="0">
      <alignment vertical="center"/>
    </xf>
    <xf numFmtId="0" fontId="32" fillId="33" borderId="16" applyNumberFormat="0" applyAlignment="0" applyProtection="0">
      <alignment vertical="center"/>
    </xf>
    <xf numFmtId="0" fontId="16" fillId="15" borderId="0" applyNumberFormat="0" applyBorder="0" applyAlignment="0" applyProtection="0">
      <alignment vertical="center"/>
    </xf>
    <xf numFmtId="0" fontId="19" fillId="27" borderId="0" applyNumberFormat="0" applyBorder="0" applyAlignment="0" applyProtection="0">
      <alignment vertical="center"/>
    </xf>
    <xf numFmtId="0" fontId="23" fillId="0" borderId="12" applyNumberFormat="0" applyFill="0" applyAlignment="0" applyProtection="0">
      <alignment vertical="center"/>
    </xf>
    <xf numFmtId="0" fontId="28" fillId="0" borderId="14" applyNumberFormat="0" applyFill="0" applyAlignment="0" applyProtection="0">
      <alignment vertical="center"/>
    </xf>
    <xf numFmtId="0" fontId="21" fillId="14" borderId="0" applyNumberFormat="0" applyBorder="0" applyAlignment="0" applyProtection="0">
      <alignment vertical="center"/>
    </xf>
    <xf numFmtId="0" fontId="22" fillId="19" borderId="0" applyNumberFormat="0" applyBorder="0" applyAlignment="0" applyProtection="0">
      <alignment vertical="center"/>
    </xf>
    <xf numFmtId="0" fontId="16" fillId="30" borderId="0" applyNumberFormat="0" applyBorder="0" applyAlignment="0" applyProtection="0">
      <alignment vertical="center"/>
    </xf>
    <xf numFmtId="0" fontId="19" fillId="25" borderId="0" applyNumberFormat="0" applyBorder="0" applyAlignment="0" applyProtection="0">
      <alignment vertical="center"/>
    </xf>
    <xf numFmtId="0" fontId="16" fillId="13" borderId="0" applyNumberFormat="0" applyBorder="0" applyAlignment="0" applyProtection="0">
      <alignment vertical="center"/>
    </xf>
    <xf numFmtId="0" fontId="16" fillId="6" borderId="0" applyNumberFormat="0" applyBorder="0" applyAlignment="0" applyProtection="0">
      <alignment vertical="center"/>
    </xf>
    <xf numFmtId="0" fontId="16" fillId="29" borderId="0" applyNumberFormat="0" applyBorder="0" applyAlignment="0" applyProtection="0">
      <alignment vertical="center"/>
    </xf>
    <xf numFmtId="0" fontId="16" fillId="32" borderId="0" applyNumberFormat="0" applyBorder="0" applyAlignment="0" applyProtection="0">
      <alignment vertical="center"/>
    </xf>
    <xf numFmtId="0" fontId="19" fillId="24" borderId="0" applyNumberFormat="0" applyBorder="0" applyAlignment="0" applyProtection="0">
      <alignment vertical="center"/>
    </xf>
    <xf numFmtId="0" fontId="19" fillId="23" borderId="0" applyNumberFormat="0" applyBorder="0" applyAlignment="0" applyProtection="0">
      <alignment vertical="center"/>
    </xf>
    <xf numFmtId="0" fontId="16" fillId="12" borderId="0" applyNumberFormat="0" applyBorder="0" applyAlignment="0" applyProtection="0">
      <alignment vertical="center"/>
    </xf>
    <xf numFmtId="0" fontId="16" fillId="5" borderId="0" applyNumberFormat="0" applyBorder="0" applyAlignment="0" applyProtection="0">
      <alignment vertical="center"/>
    </xf>
    <xf numFmtId="0" fontId="19" fillId="26" borderId="0" applyNumberFormat="0" applyBorder="0" applyAlignment="0" applyProtection="0">
      <alignment vertical="center"/>
    </xf>
    <xf numFmtId="0" fontId="0" fillId="0" borderId="0">
      <alignment vertical="center"/>
    </xf>
    <xf numFmtId="0" fontId="16" fillId="31" borderId="0" applyNumberFormat="0" applyBorder="0" applyAlignment="0" applyProtection="0">
      <alignment vertical="center"/>
    </xf>
    <xf numFmtId="0" fontId="19" fillId="18" borderId="0" applyNumberFormat="0" applyBorder="0" applyAlignment="0" applyProtection="0">
      <alignment vertical="center"/>
    </xf>
    <xf numFmtId="0" fontId="19" fillId="22" borderId="0" applyNumberFormat="0" applyBorder="0" applyAlignment="0" applyProtection="0">
      <alignment vertical="center"/>
    </xf>
    <xf numFmtId="0" fontId="16" fillId="4" borderId="0" applyNumberFormat="0" applyBorder="0" applyAlignment="0" applyProtection="0">
      <alignment vertical="center"/>
    </xf>
    <xf numFmtId="0" fontId="19" fillId="17" borderId="0" applyNumberFormat="0" applyBorder="0" applyAlignment="0" applyProtection="0">
      <alignment vertical="center"/>
    </xf>
    <xf numFmtId="0" fontId="0" fillId="0" borderId="0">
      <alignment vertical="center"/>
    </xf>
  </cellStyleXfs>
  <cellXfs count="86">
    <xf numFmtId="0" fontId="0" fillId="0" borderId="0" xfId="0">
      <alignment vertical="center"/>
    </xf>
    <xf numFmtId="0" fontId="1" fillId="0" borderId="0" xfId="0" applyFont="1" applyFill="1" applyAlignment="1">
      <alignment vertical="center"/>
    </xf>
    <xf numFmtId="0" fontId="1" fillId="0" borderId="0" xfId="0" applyFont="1" applyFill="1" applyAlignment="1">
      <alignment horizontal="center" vertical="center" wrapText="1"/>
    </xf>
    <xf numFmtId="0" fontId="1" fillId="2" borderId="0" xfId="0" applyFont="1" applyFill="1" applyAlignment="1">
      <alignment horizontal="center" vertical="center" wrapText="1"/>
    </xf>
    <xf numFmtId="0" fontId="0" fillId="0" borderId="0" xfId="0" applyFill="1" applyAlignment="1">
      <alignment vertical="center" wrapText="1"/>
    </xf>
    <xf numFmtId="0" fontId="2" fillId="0" borderId="0" xfId="0" applyFont="1" applyFill="1" applyAlignment="1">
      <alignment vertical="center" wrapText="1"/>
    </xf>
    <xf numFmtId="177" fontId="2" fillId="0" borderId="0" xfId="0" applyNumberFormat="1" applyFont="1" applyFill="1" applyAlignment="1">
      <alignment vertical="center" wrapText="1"/>
    </xf>
    <xf numFmtId="177" fontId="0" fillId="0" borderId="0" xfId="0" applyNumberFormat="1" applyFill="1" applyAlignment="1">
      <alignment vertical="center" wrapText="1"/>
    </xf>
    <xf numFmtId="0" fontId="0" fillId="0" borderId="0" xfId="0" applyFill="1" applyBorder="1" applyAlignment="1">
      <alignment vertical="center" wrapText="1"/>
    </xf>
    <xf numFmtId="0" fontId="1" fillId="0" borderId="0" xfId="0" applyFont="1" applyFill="1" applyAlignment="1">
      <alignment horizontal="left" vertical="top" wrapText="1"/>
    </xf>
    <xf numFmtId="0" fontId="3" fillId="0" borderId="0" xfId="0" applyFont="1" applyFill="1" applyAlignment="1">
      <alignment horizontal="left" vertical="top" wrapText="1"/>
    </xf>
    <xf numFmtId="177" fontId="3" fillId="0" borderId="0" xfId="0" applyNumberFormat="1" applyFont="1" applyFill="1" applyAlignment="1">
      <alignment horizontal="left" vertical="top" wrapText="1"/>
    </xf>
    <xf numFmtId="177" fontId="1" fillId="0" borderId="0" xfId="0" applyNumberFormat="1" applyFont="1" applyFill="1" applyAlignment="1">
      <alignment horizontal="left" vertical="top" wrapText="1"/>
    </xf>
    <xf numFmtId="0" fontId="4" fillId="0" borderId="0" xfId="0" applyFont="1" applyFill="1" applyAlignment="1">
      <alignment horizontal="center" vertical="center" wrapText="1"/>
    </xf>
    <xf numFmtId="177" fontId="4" fillId="0" borderId="0" xfId="0" applyNumberFormat="1" applyFont="1" applyFill="1" applyAlignment="1">
      <alignment horizontal="center" vertical="center" wrapText="1"/>
    </xf>
    <xf numFmtId="0" fontId="3" fillId="0" borderId="0" xfId="0" applyFont="1" applyFill="1" applyAlignment="1">
      <alignment horizontal="center" vertical="center" wrapText="1"/>
    </xf>
    <xf numFmtId="177" fontId="3" fillId="0" borderId="0" xfId="0" applyNumberFormat="1" applyFont="1" applyFill="1" applyAlignment="1">
      <alignment horizontal="center" vertical="center" wrapText="1"/>
    </xf>
    <xf numFmtId="177" fontId="3" fillId="0" borderId="1"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177" fontId="3"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xf>
    <xf numFmtId="177" fontId="1" fillId="0" borderId="4" xfId="0" applyNumberFormat="1" applyFont="1" applyFill="1" applyBorder="1" applyAlignment="1">
      <alignment horizontal="center" vertical="center" wrapText="1"/>
    </xf>
    <xf numFmtId="177" fontId="1" fillId="0" borderId="2"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xf>
    <xf numFmtId="0" fontId="5" fillId="0" borderId="2" xfId="0" applyFont="1" applyFill="1" applyBorder="1" applyAlignment="1">
      <alignment horizontal="center" vertical="center" wrapText="1"/>
    </xf>
    <xf numFmtId="177" fontId="5" fillId="0" borderId="2" xfId="0" applyNumberFormat="1" applyFont="1" applyFill="1" applyBorder="1" applyAlignment="1">
      <alignment horizontal="center" vertical="center" wrapText="1"/>
    </xf>
    <xf numFmtId="0" fontId="1" fillId="0" borderId="5" xfId="0" applyFont="1" applyFill="1" applyBorder="1" applyAlignment="1">
      <alignment horizontal="center" vertical="center" wrapText="1"/>
    </xf>
    <xf numFmtId="0" fontId="5" fillId="0" borderId="3" xfId="0" applyFont="1" applyFill="1" applyBorder="1" applyAlignment="1">
      <alignment horizontal="center" vertical="center" wrapText="1"/>
    </xf>
    <xf numFmtId="177" fontId="7" fillId="0" borderId="2" xfId="0" applyNumberFormat="1" applyFont="1" applyFill="1" applyBorder="1" applyAlignment="1">
      <alignment horizontal="center" vertical="center" wrapText="1"/>
    </xf>
    <xf numFmtId="177" fontId="5" fillId="0" borderId="3" xfId="0" applyNumberFormat="1" applyFont="1" applyFill="1" applyBorder="1" applyAlignment="1">
      <alignment horizontal="center" vertical="center" wrapText="1"/>
    </xf>
    <xf numFmtId="0" fontId="5" fillId="0" borderId="4" xfId="0" applyFont="1" applyFill="1" applyBorder="1" applyAlignment="1">
      <alignment horizontal="center" vertical="center" wrapText="1"/>
    </xf>
    <xf numFmtId="177" fontId="5" fillId="0" borderId="4"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177" fontId="1" fillId="0" borderId="5" xfId="0" applyNumberFormat="1" applyFont="1" applyFill="1" applyBorder="1" applyAlignment="1">
      <alignment horizontal="center" vertical="center" wrapText="1"/>
    </xf>
    <xf numFmtId="0" fontId="7" fillId="0" borderId="2" xfId="50" applyFont="1" applyFill="1" applyBorder="1" applyAlignment="1">
      <alignment horizontal="center" vertical="center" wrapText="1"/>
    </xf>
    <xf numFmtId="177" fontId="8" fillId="0" borderId="2"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7" fillId="2" borderId="2" xfId="0" applyNumberFormat="1" applyFont="1" applyFill="1" applyBorder="1" applyAlignment="1">
      <alignment horizontal="center" vertical="center" wrapText="1"/>
    </xf>
    <xf numFmtId="0" fontId="5" fillId="2" borderId="2" xfId="0" applyFont="1" applyFill="1" applyBorder="1" applyAlignment="1" applyProtection="1">
      <alignment horizontal="center" vertical="center"/>
    </xf>
    <xf numFmtId="177" fontId="7" fillId="2" borderId="3" xfId="0" applyNumberFormat="1" applyFont="1" applyFill="1" applyBorder="1" applyAlignment="1">
      <alignment horizontal="center" vertical="center" wrapText="1"/>
    </xf>
    <xf numFmtId="177" fontId="7" fillId="2" borderId="2" xfId="0" applyNumberFormat="1" applyFont="1" applyFill="1" applyBorder="1" applyAlignment="1">
      <alignment horizontal="center" vertical="center" wrapText="1"/>
    </xf>
    <xf numFmtId="0" fontId="10" fillId="0" borderId="4" xfId="0" applyFont="1" applyFill="1" applyBorder="1" applyAlignment="1">
      <alignment horizontal="center" vertical="center" wrapText="1"/>
    </xf>
    <xf numFmtId="177" fontId="7" fillId="2" borderId="4" xfId="0" applyNumberFormat="1" applyFont="1" applyFill="1" applyBorder="1" applyAlignment="1">
      <alignment horizontal="center" vertical="center" wrapText="1"/>
    </xf>
    <xf numFmtId="0" fontId="5" fillId="2" borderId="2" xfId="0" applyFont="1" applyFill="1" applyBorder="1" applyAlignment="1">
      <alignment horizontal="center" vertical="center" wrapText="1"/>
    </xf>
    <xf numFmtId="0" fontId="10" fillId="0" borderId="5" xfId="0" applyFont="1" applyFill="1" applyBorder="1" applyAlignment="1">
      <alignment horizontal="center" vertical="center" wrapText="1"/>
    </xf>
    <xf numFmtId="177" fontId="7" fillId="2" borderId="5" xfId="0" applyNumberFormat="1" applyFont="1" applyFill="1" applyBorder="1" applyAlignment="1">
      <alignment horizontal="center" vertical="center" wrapText="1"/>
    </xf>
    <xf numFmtId="0" fontId="10" fillId="0" borderId="2" xfId="0" applyNumberFormat="1" applyFont="1" applyFill="1" applyBorder="1" applyAlignment="1">
      <alignment horizontal="center" vertical="center" wrapText="1"/>
    </xf>
    <xf numFmtId="177" fontId="10" fillId="0" borderId="2" xfId="0" applyNumberFormat="1" applyFont="1" applyFill="1" applyBorder="1" applyAlignment="1">
      <alignment horizontal="center" vertical="center" wrapText="1"/>
    </xf>
    <xf numFmtId="0" fontId="10" fillId="0" borderId="6" xfId="0" applyFont="1" applyFill="1" applyBorder="1" applyAlignment="1">
      <alignment horizontal="center" vertical="center" wrapText="1"/>
    </xf>
    <xf numFmtId="0" fontId="6" fillId="0" borderId="2" xfId="0" applyFont="1" applyFill="1" applyBorder="1" applyAlignment="1">
      <alignment horizontal="center" vertical="center" wrapText="1"/>
    </xf>
    <xf numFmtId="177" fontId="9" fillId="0" borderId="3" xfId="0" applyNumberFormat="1" applyFont="1" applyFill="1" applyBorder="1" applyAlignment="1">
      <alignment horizontal="center" vertical="center" wrapText="1"/>
    </xf>
    <xf numFmtId="177" fontId="9" fillId="0" borderId="4" xfId="0" applyNumberFormat="1" applyFont="1" applyFill="1" applyBorder="1" applyAlignment="1">
      <alignment horizontal="center" vertical="center" wrapText="1"/>
    </xf>
    <xf numFmtId="0" fontId="9" fillId="0" borderId="2" xfId="0" applyNumberFormat="1" applyFont="1" applyFill="1" applyBorder="1" applyAlignment="1">
      <alignment horizontal="center" vertical="center" wrapText="1"/>
    </xf>
    <xf numFmtId="177" fontId="9" fillId="0" borderId="2"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0" borderId="0" xfId="0" applyFont="1" applyFill="1" applyBorder="1" applyAlignment="1">
      <alignment vertical="center"/>
    </xf>
    <xf numFmtId="0" fontId="3" fillId="0" borderId="4" xfId="0" applyFont="1" applyFill="1" applyBorder="1" applyAlignment="1">
      <alignment horizontal="center" vertical="center" wrapText="1"/>
    </xf>
    <xf numFmtId="0" fontId="1" fillId="0" borderId="0" xfId="0" applyFont="1" applyFill="1" applyBorder="1" applyAlignment="1">
      <alignment horizontal="center" vertical="center" wrapText="1"/>
    </xf>
    <xf numFmtId="177" fontId="9" fillId="0" borderId="5" xfId="0" applyNumberFormat="1" applyFont="1" applyFill="1" applyBorder="1" applyAlignment="1">
      <alignment horizontal="center" vertical="center" wrapText="1"/>
    </xf>
    <xf numFmtId="177" fontId="10" fillId="0" borderId="3" xfId="0" applyNumberFormat="1" applyFont="1" applyFill="1" applyBorder="1" applyAlignment="1">
      <alignment horizontal="center" vertical="center" wrapText="1"/>
    </xf>
    <xf numFmtId="177" fontId="10" fillId="0" borderId="4" xfId="0" applyNumberFormat="1" applyFont="1" applyFill="1" applyBorder="1" applyAlignment="1">
      <alignment horizontal="center" vertical="center" wrapText="1"/>
    </xf>
    <xf numFmtId="176" fontId="10" fillId="0" borderId="2" xfId="0" applyNumberFormat="1" applyFont="1" applyFill="1" applyBorder="1" applyAlignment="1" applyProtection="1">
      <alignment horizontal="center" vertical="center" wrapText="1"/>
    </xf>
    <xf numFmtId="0" fontId="10" fillId="0" borderId="2" xfId="0" applyNumberFormat="1" applyFont="1" applyFill="1" applyBorder="1" applyAlignment="1" applyProtection="1">
      <alignment horizontal="center" vertical="center" wrapText="1"/>
    </xf>
    <xf numFmtId="0" fontId="1" fillId="2" borderId="2"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2" xfId="0" applyFont="1" applyFill="1" applyBorder="1" applyAlignment="1">
      <alignment horizontal="center" vertical="center" wrapText="1"/>
    </xf>
    <xf numFmtId="176" fontId="10" fillId="2" borderId="2" xfId="0" applyNumberFormat="1" applyFont="1" applyFill="1" applyBorder="1" applyAlignment="1" applyProtection="1">
      <alignment horizontal="center" vertical="center" wrapText="1"/>
    </xf>
    <xf numFmtId="0" fontId="10" fillId="2" borderId="2" xfId="0" applyNumberFormat="1" applyFont="1" applyFill="1" applyBorder="1" applyAlignment="1" applyProtection="1">
      <alignment horizontal="center" vertical="center" wrapText="1"/>
    </xf>
    <xf numFmtId="177" fontId="10" fillId="2" borderId="2" xfId="0" applyNumberFormat="1" applyFont="1" applyFill="1" applyBorder="1" applyAlignment="1">
      <alignment horizontal="center" vertical="center" wrapText="1"/>
    </xf>
    <xf numFmtId="176" fontId="5" fillId="2" borderId="2" xfId="0" applyNumberFormat="1" applyFont="1" applyFill="1" applyBorder="1" applyAlignment="1" applyProtection="1">
      <alignment horizontal="center" vertical="center" wrapText="1"/>
    </xf>
    <xf numFmtId="0" fontId="11" fillId="2" borderId="2" xfId="0" applyNumberFormat="1" applyFont="1" applyFill="1" applyBorder="1" applyAlignment="1" applyProtection="1">
      <alignment horizontal="center" vertical="center" wrapText="1"/>
    </xf>
    <xf numFmtId="0" fontId="10" fillId="2" borderId="5"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8" xfId="0" applyFont="1" applyFill="1" applyBorder="1" applyAlignment="1">
      <alignment horizontal="center" vertical="center" wrapText="1"/>
    </xf>
    <xf numFmtId="177" fontId="12" fillId="0" borderId="2" xfId="0" applyNumberFormat="1" applyFont="1" applyFill="1" applyBorder="1" applyAlignment="1">
      <alignment horizontal="center" vertical="center" wrapText="1"/>
    </xf>
    <xf numFmtId="0" fontId="12" fillId="0" borderId="2" xfId="0" applyFont="1" applyFill="1" applyBorder="1" applyAlignment="1">
      <alignment horizontal="center" vertical="center" wrapText="1"/>
    </xf>
    <xf numFmtId="0" fontId="1" fillId="2" borderId="0" xfId="0" applyFont="1" applyFill="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3" xfId="50"/>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O116"/>
  <sheetViews>
    <sheetView tabSelected="1" view="pageBreakPreview" zoomScale="80" zoomScaleNormal="85" zoomScaleSheetLayoutView="80" workbookViewId="0">
      <pane ySplit="5" topLeftCell="A105" activePane="bottomLeft" state="frozen"/>
      <selection/>
      <selection pane="bottomLeft" activeCell="H106" sqref="H106"/>
    </sheetView>
  </sheetViews>
  <sheetFormatPr defaultColWidth="9" defaultRowHeight="13.5"/>
  <cols>
    <col min="1" max="1" width="7.25" style="4" customWidth="1"/>
    <col min="2" max="2" width="8.125" style="5" customWidth="1"/>
    <col min="3" max="3" width="12" style="4" customWidth="1"/>
    <col min="4" max="4" width="27" style="5" customWidth="1"/>
    <col min="5" max="5" width="50.9333333333333" style="4" customWidth="1"/>
    <col min="6" max="6" width="14.625" style="6" customWidth="1"/>
    <col min="7" max="7" width="15.125" style="7" customWidth="1"/>
    <col min="8" max="9" width="14.25" style="7" customWidth="1"/>
    <col min="10" max="10" width="16.625" style="4" customWidth="1"/>
    <col min="11" max="11" width="9.5" style="8" customWidth="1"/>
    <col min="12" max="14" width="9" style="8"/>
    <col min="15" max="15" width="17.125" style="8" customWidth="1"/>
    <col min="16" max="41" width="9" style="8"/>
    <col min="42" max="16384" width="9" style="4"/>
  </cols>
  <sheetData>
    <row r="1" ht="24" customHeight="1" spans="1:10">
      <c r="A1" s="9" t="s">
        <v>0</v>
      </c>
      <c r="B1" s="10"/>
      <c r="C1" s="9"/>
      <c r="D1" s="10"/>
      <c r="E1" s="9"/>
      <c r="F1" s="11"/>
      <c r="G1" s="12"/>
      <c r="H1" s="12"/>
      <c r="I1" s="12"/>
      <c r="J1" s="9"/>
    </row>
    <row r="2" ht="39" customHeight="1" spans="1:10">
      <c r="A2" s="13" t="s">
        <v>1</v>
      </c>
      <c r="B2" s="13"/>
      <c r="C2" s="13"/>
      <c r="D2" s="13"/>
      <c r="E2" s="13"/>
      <c r="F2" s="14"/>
      <c r="G2" s="14"/>
      <c r="H2" s="14"/>
      <c r="I2" s="14"/>
      <c r="J2" s="13"/>
    </row>
    <row r="3" ht="27.95" customHeight="1" spans="1:10">
      <c r="A3" s="15"/>
      <c r="B3" s="15"/>
      <c r="C3" s="15"/>
      <c r="D3" s="15"/>
      <c r="E3" s="15"/>
      <c r="F3" s="16"/>
      <c r="G3" s="17" t="s">
        <v>2</v>
      </c>
      <c r="H3" s="17"/>
      <c r="I3" s="17"/>
      <c r="J3" s="62"/>
    </row>
    <row r="4" s="1" customFormat="1" ht="35.1" customHeight="1" spans="1:41">
      <c r="A4" s="18" t="s">
        <v>3</v>
      </c>
      <c r="B4" s="18" t="s">
        <v>4</v>
      </c>
      <c r="C4" s="18" t="s">
        <v>5</v>
      </c>
      <c r="D4" s="18" t="s">
        <v>6</v>
      </c>
      <c r="E4" s="18" t="s">
        <v>7</v>
      </c>
      <c r="F4" s="19" t="s">
        <v>8</v>
      </c>
      <c r="G4" s="19" t="s">
        <v>9</v>
      </c>
      <c r="H4" s="19" t="s">
        <v>10</v>
      </c>
      <c r="I4" s="19"/>
      <c r="J4" s="18" t="s">
        <v>11</v>
      </c>
      <c r="K4" s="63"/>
      <c r="L4" s="63"/>
      <c r="M4" s="63"/>
      <c r="N4" s="63"/>
      <c r="O4" s="63"/>
      <c r="P4" s="63"/>
      <c r="Q4" s="63"/>
      <c r="R4" s="63"/>
      <c r="S4" s="63"/>
      <c r="T4" s="63"/>
      <c r="U4" s="63"/>
      <c r="V4" s="63"/>
      <c r="W4" s="63"/>
      <c r="X4" s="63"/>
      <c r="Y4" s="63"/>
      <c r="Z4" s="63"/>
      <c r="AA4" s="63"/>
      <c r="AB4" s="63"/>
      <c r="AC4" s="63"/>
      <c r="AD4" s="63"/>
      <c r="AE4" s="63"/>
      <c r="AF4" s="63"/>
      <c r="AG4" s="63"/>
      <c r="AH4" s="63"/>
      <c r="AI4" s="63"/>
      <c r="AJ4" s="63"/>
      <c r="AK4" s="63"/>
      <c r="AL4" s="63"/>
      <c r="AM4" s="63"/>
      <c r="AN4" s="63"/>
      <c r="AO4" s="63"/>
    </row>
    <row r="5" s="1" customFormat="1" ht="35.1" customHeight="1" spans="1:41">
      <c r="A5" s="18"/>
      <c r="B5" s="18"/>
      <c r="C5" s="18"/>
      <c r="D5" s="18"/>
      <c r="E5" s="18"/>
      <c r="F5" s="19"/>
      <c r="G5" s="19"/>
      <c r="H5" s="19" t="s">
        <v>12</v>
      </c>
      <c r="I5" s="19" t="s">
        <v>13</v>
      </c>
      <c r="J5" s="18"/>
      <c r="K5" s="63"/>
      <c r="L5" s="63"/>
      <c r="M5" s="63"/>
      <c r="N5" s="63"/>
      <c r="O5" s="63"/>
      <c r="P5" s="63"/>
      <c r="Q5" s="63"/>
      <c r="R5" s="63"/>
      <c r="S5" s="63"/>
      <c r="T5" s="63"/>
      <c r="U5" s="63"/>
      <c r="V5" s="63"/>
      <c r="W5" s="63"/>
      <c r="X5" s="63"/>
      <c r="Y5" s="63"/>
      <c r="Z5" s="63"/>
      <c r="AA5" s="63"/>
      <c r="AB5" s="63"/>
      <c r="AC5" s="63"/>
      <c r="AD5" s="63"/>
      <c r="AE5" s="63"/>
      <c r="AF5" s="63"/>
      <c r="AG5" s="63"/>
      <c r="AH5" s="63"/>
      <c r="AI5" s="63"/>
      <c r="AJ5" s="63"/>
      <c r="AK5" s="63"/>
      <c r="AL5" s="63"/>
      <c r="AM5" s="63"/>
      <c r="AN5" s="63"/>
      <c r="AO5" s="63"/>
    </row>
    <row r="6" s="1" customFormat="1" ht="82" customHeight="1" spans="1:41">
      <c r="A6" s="20">
        <v>1</v>
      </c>
      <c r="B6" s="21" t="s">
        <v>14</v>
      </c>
      <c r="C6" s="22" t="s">
        <v>15</v>
      </c>
      <c r="D6" s="23" t="s">
        <v>16</v>
      </c>
      <c r="E6" s="23" t="s">
        <v>17</v>
      </c>
      <c r="F6" s="24">
        <v>480</v>
      </c>
      <c r="G6" s="25">
        <v>1515</v>
      </c>
      <c r="H6" s="26">
        <v>480</v>
      </c>
      <c r="I6" s="26">
        <v>0</v>
      </c>
      <c r="J6" s="64"/>
      <c r="K6" s="63"/>
      <c r="L6" s="63"/>
      <c r="M6" s="63"/>
      <c r="N6" s="63"/>
      <c r="O6" s="63"/>
      <c r="P6" s="63"/>
      <c r="Q6" s="63"/>
      <c r="R6" s="63"/>
      <c r="S6" s="63"/>
      <c r="T6" s="63"/>
      <c r="U6" s="63"/>
      <c r="V6" s="63"/>
      <c r="W6" s="63"/>
      <c r="X6" s="63"/>
      <c r="Y6" s="63"/>
      <c r="Z6" s="63"/>
      <c r="AA6" s="63"/>
      <c r="AB6" s="63"/>
      <c r="AC6" s="63"/>
      <c r="AD6" s="63"/>
      <c r="AE6" s="63"/>
      <c r="AF6" s="63"/>
      <c r="AG6" s="63"/>
      <c r="AH6" s="63"/>
      <c r="AI6" s="63"/>
      <c r="AJ6" s="63"/>
      <c r="AK6" s="63"/>
      <c r="AL6" s="63"/>
      <c r="AM6" s="63"/>
      <c r="AN6" s="63"/>
      <c r="AO6" s="63"/>
    </row>
    <row r="7" s="1" customFormat="1" ht="73" customHeight="1" spans="1:41">
      <c r="A7" s="20">
        <v>2</v>
      </c>
      <c r="B7" s="22"/>
      <c r="C7" s="22"/>
      <c r="D7" s="23" t="s">
        <v>18</v>
      </c>
      <c r="E7" s="23" t="s">
        <v>19</v>
      </c>
      <c r="F7" s="27">
        <v>300</v>
      </c>
      <c r="G7" s="25"/>
      <c r="H7" s="26">
        <v>300</v>
      </c>
      <c r="I7" s="26">
        <v>0</v>
      </c>
      <c r="J7" s="64"/>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row>
    <row r="8" s="1" customFormat="1" ht="71" customHeight="1" spans="1:41">
      <c r="A8" s="20">
        <v>3</v>
      </c>
      <c r="B8" s="22"/>
      <c r="C8" s="22"/>
      <c r="D8" s="23" t="s">
        <v>20</v>
      </c>
      <c r="E8" s="23" t="s">
        <v>21</v>
      </c>
      <c r="F8" s="27">
        <v>300</v>
      </c>
      <c r="G8" s="25"/>
      <c r="H8" s="26">
        <v>300</v>
      </c>
      <c r="I8" s="26">
        <v>0</v>
      </c>
      <c r="J8" s="64"/>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row>
    <row r="9" s="2" customFormat="1" ht="96" customHeight="1" spans="1:41">
      <c r="A9" s="20">
        <v>4</v>
      </c>
      <c r="B9" s="22"/>
      <c r="C9" s="22"/>
      <c r="D9" s="28" t="s">
        <v>22</v>
      </c>
      <c r="E9" s="28" t="s">
        <v>23</v>
      </c>
      <c r="F9" s="29">
        <v>300</v>
      </c>
      <c r="G9" s="25"/>
      <c r="H9" s="29">
        <v>300</v>
      </c>
      <c r="I9" s="29">
        <v>0</v>
      </c>
      <c r="J9" s="22"/>
      <c r="K9" s="65"/>
      <c r="L9" s="65"/>
      <c r="M9" s="65"/>
      <c r="N9" s="65"/>
      <c r="O9" s="65"/>
      <c r="P9" s="65"/>
      <c r="Q9" s="65"/>
      <c r="R9" s="65"/>
      <c r="S9" s="65"/>
      <c r="T9" s="65"/>
      <c r="U9" s="65"/>
      <c r="V9" s="65"/>
      <c r="W9" s="65"/>
      <c r="X9" s="65"/>
      <c r="Y9" s="65"/>
      <c r="Z9" s="65"/>
      <c r="AA9" s="65"/>
      <c r="AB9" s="65"/>
      <c r="AC9" s="65"/>
      <c r="AD9" s="65"/>
      <c r="AE9" s="65"/>
      <c r="AF9" s="65"/>
      <c r="AG9" s="65"/>
      <c r="AH9" s="65"/>
      <c r="AI9" s="65"/>
      <c r="AJ9" s="65"/>
      <c r="AK9" s="65"/>
      <c r="AL9" s="65"/>
      <c r="AM9" s="65"/>
      <c r="AN9" s="65"/>
      <c r="AO9" s="65"/>
    </row>
    <row r="10" s="2" customFormat="1" ht="59" customHeight="1" spans="1:41">
      <c r="A10" s="20">
        <v>5</v>
      </c>
      <c r="B10" s="22"/>
      <c r="C10" s="22"/>
      <c r="D10" s="28" t="s">
        <v>24</v>
      </c>
      <c r="E10" s="23" t="s">
        <v>25</v>
      </c>
      <c r="F10" s="29">
        <v>60</v>
      </c>
      <c r="G10" s="25"/>
      <c r="H10" s="29">
        <v>0</v>
      </c>
      <c r="I10" s="29">
        <v>60</v>
      </c>
      <c r="J10" s="22"/>
      <c r="K10" s="65"/>
      <c r="L10" s="65"/>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row>
    <row r="11" s="2" customFormat="1" ht="101" customHeight="1" spans="1:41">
      <c r="A11" s="20">
        <v>6</v>
      </c>
      <c r="B11" s="30"/>
      <c r="C11" s="22"/>
      <c r="D11" s="28" t="s">
        <v>26</v>
      </c>
      <c r="E11" s="28" t="s">
        <v>27</v>
      </c>
      <c r="F11" s="29">
        <v>75</v>
      </c>
      <c r="G11" s="25"/>
      <c r="H11" s="29">
        <v>0</v>
      </c>
      <c r="I11" s="29">
        <v>75</v>
      </c>
      <c r="J11" s="22"/>
      <c r="K11" s="65"/>
      <c r="L11" s="65"/>
      <c r="M11" s="65"/>
      <c r="N11" s="65"/>
      <c r="O11" s="65"/>
      <c r="P11" s="65"/>
      <c r="Q11" s="65"/>
      <c r="R11" s="65"/>
      <c r="S11" s="65"/>
      <c r="T11" s="65"/>
      <c r="U11" s="65"/>
      <c r="V11" s="65"/>
      <c r="W11" s="65"/>
      <c r="X11" s="65"/>
      <c r="Y11" s="65"/>
      <c r="Z11" s="65"/>
      <c r="AA11" s="65"/>
      <c r="AB11" s="65"/>
      <c r="AC11" s="65"/>
      <c r="AD11" s="65"/>
      <c r="AE11" s="65"/>
      <c r="AF11" s="65"/>
      <c r="AG11" s="65"/>
      <c r="AH11" s="65"/>
      <c r="AI11" s="65"/>
      <c r="AJ11" s="65"/>
      <c r="AK11" s="65"/>
      <c r="AL11" s="65"/>
      <c r="AM11" s="65"/>
      <c r="AN11" s="65"/>
      <c r="AO11" s="65"/>
    </row>
    <row r="12" s="2" customFormat="1" ht="92" customHeight="1" spans="1:41">
      <c r="A12" s="20">
        <v>7</v>
      </c>
      <c r="B12" s="21" t="s">
        <v>14</v>
      </c>
      <c r="C12" s="28" t="s">
        <v>28</v>
      </c>
      <c r="D12" s="28" t="s">
        <v>29</v>
      </c>
      <c r="E12" s="28" t="s">
        <v>30</v>
      </c>
      <c r="F12" s="29">
        <v>500</v>
      </c>
      <c r="G12" s="29">
        <v>1199</v>
      </c>
      <c r="H12" s="29">
        <v>474</v>
      </c>
      <c r="I12" s="29">
        <v>0</v>
      </c>
      <c r="J12" s="20"/>
      <c r="K12" s="65"/>
      <c r="L12" s="65"/>
      <c r="M12" s="65"/>
      <c r="N12" s="65"/>
      <c r="O12" s="65"/>
      <c r="P12" s="65"/>
      <c r="Q12" s="65"/>
      <c r="R12" s="65"/>
      <c r="S12" s="65"/>
      <c r="T12" s="65"/>
      <c r="U12" s="65"/>
      <c r="V12" s="65"/>
      <c r="W12" s="65"/>
      <c r="X12" s="65"/>
      <c r="Y12" s="65"/>
      <c r="Z12" s="65"/>
      <c r="AA12" s="65"/>
      <c r="AB12" s="65"/>
      <c r="AC12" s="65"/>
      <c r="AD12" s="65"/>
      <c r="AE12" s="65"/>
      <c r="AF12" s="65"/>
      <c r="AG12" s="65"/>
      <c r="AH12" s="65"/>
      <c r="AI12" s="65"/>
      <c r="AJ12" s="65"/>
      <c r="AK12" s="65"/>
      <c r="AL12" s="65"/>
      <c r="AM12" s="65"/>
      <c r="AN12" s="65"/>
      <c r="AO12" s="65"/>
    </row>
    <row r="13" s="2" customFormat="1" ht="63" customHeight="1" spans="1:41">
      <c r="A13" s="20">
        <v>8</v>
      </c>
      <c r="B13" s="22"/>
      <c r="C13" s="28"/>
      <c r="D13" s="28" t="s">
        <v>31</v>
      </c>
      <c r="E13" s="28" t="s">
        <v>32</v>
      </c>
      <c r="F13" s="29">
        <v>125</v>
      </c>
      <c r="G13" s="29"/>
      <c r="H13" s="29">
        <v>0</v>
      </c>
      <c r="I13" s="29">
        <v>125</v>
      </c>
      <c r="J13" s="20"/>
      <c r="K13" s="65"/>
      <c r="L13" s="65"/>
      <c r="M13" s="65"/>
      <c r="N13" s="65"/>
      <c r="O13" s="65"/>
      <c r="P13" s="65"/>
      <c r="Q13" s="65"/>
      <c r="R13" s="65"/>
      <c r="S13" s="65"/>
      <c r="T13" s="65"/>
      <c r="U13" s="65"/>
      <c r="V13" s="65"/>
      <c r="W13" s="65"/>
      <c r="X13" s="65"/>
      <c r="Y13" s="65"/>
      <c r="Z13" s="65"/>
      <c r="AA13" s="65"/>
      <c r="AB13" s="65"/>
      <c r="AC13" s="65"/>
      <c r="AD13" s="65"/>
      <c r="AE13" s="65"/>
      <c r="AF13" s="65"/>
      <c r="AG13" s="65"/>
      <c r="AH13" s="65"/>
      <c r="AI13" s="65"/>
      <c r="AJ13" s="65"/>
      <c r="AK13" s="65"/>
      <c r="AL13" s="65"/>
      <c r="AM13" s="65"/>
      <c r="AN13" s="65"/>
      <c r="AO13" s="65"/>
    </row>
    <row r="14" s="2" customFormat="1" ht="42" customHeight="1" spans="1:41">
      <c r="A14" s="20">
        <v>9</v>
      </c>
      <c r="B14" s="30"/>
      <c r="C14" s="28"/>
      <c r="D14" s="28" t="s">
        <v>33</v>
      </c>
      <c r="E14" s="28" t="s">
        <v>34</v>
      </c>
      <c r="F14" s="29">
        <v>600</v>
      </c>
      <c r="G14" s="29"/>
      <c r="H14" s="29">
        <v>600</v>
      </c>
      <c r="I14" s="29">
        <v>0</v>
      </c>
      <c r="J14" s="20"/>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row>
    <row r="15" s="2" customFormat="1" ht="78" customHeight="1" spans="1:41">
      <c r="A15" s="20">
        <v>10</v>
      </c>
      <c r="B15" s="20" t="s">
        <v>14</v>
      </c>
      <c r="C15" s="31" t="s">
        <v>35</v>
      </c>
      <c r="D15" s="28" t="s">
        <v>36</v>
      </c>
      <c r="E15" s="28" t="s">
        <v>37</v>
      </c>
      <c r="F15" s="32">
        <v>46</v>
      </c>
      <c r="G15" s="33">
        <v>996</v>
      </c>
      <c r="H15" s="29">
        <v>0</v>
      </c>
      <c r="I15" s="29">
        <v>46</v>
      </c>
      <c r="J15" s="20"/>
      <c r="K15" s="65"/>
      <c r="L15" s="65"/>
      <c r="M15" s="65"/>
      <c r="N15" s="65"/>
      <c r="O15" s="65"/>
      <c r="P15" s="65"/>
      <c r="Q15" s="65"/>
      <c r="R15" s="65"/>
      <c r="S15" s="65"/>
      <c r="T15" s="65"/>
      <c r="U15" s="65"/>
      <c r="V15" s="65"/>
      <c r="W15" s="65"/>
      <c r="X15" s="65"/>
      <c r="Y15" s="65"/>
      <c r="Z15" s="65"/>
      <c r="AA15" s="65"/>
      <c r="AB15" s="65"/>
      <c r="AC15" s="65"/>
      <c r="AD15" s="65"/>
      <c r="AE15" s="65"/>
      <c r="AF15" s="65"/>
      <c r="AG15" s="65"/>
      <c r="AH15" s="65"/>
      <c r="AI15" s="65"/>
      <c r="AJ15" s="65"/>
      <c r="AK15" s="65"/>
      <c r="AL15" s="65"/>
      <c r="AM15" s="65"/>
      <c r="AN15" s="65"/>
      <c r="AO15" s="65"/>
    </row>
    <row r="16" s="2" customFormat="1" ht="56.1" customHeight="1" spans="1:41">
      <c r="A16" s="20">
        <v>11</v>
      </c>
      <c r="B16" s="20"/>
      <c r="C16" s="34"/>
      <c r="D16" s="28" t="s">
        <v>38</v>
      </c>
      <c r="E16" s="28" t="s">
        <v>39</v>
      </c>
      <c r="F16" s="29">
        <v>290</v>
      </c>
      <c r="G16" s="35"/>
      <c r="H16" s="29">
        <v>0</v>
      </c>
      <c r="I16" s="29">
        <v>290</v>
      </c>
      <c r="J16" s="20"/>
      <c r="K16" s="65"/>
      <c r="L16" s="65"/>
      <c r="M16" s="65"/>
      <c r="N16" s="65"/>
      <c r="O16" s="65"/>
      <c r="P16" s="65"/>
      <c r="Q16" s="65"/>
      <c r="R16" s="65"/>
      <c r="S16" s="65"/>
      <c r="T16" s="65"/>
      <c r="U16" s="65"/>
      <c r="V16" s="65"/>
      <c r="W16" s="65"/>
      <c r="X16" s="65"/>
      <c r="Y16" s="65"/>
      <c r="Z16" s="65"/>
      <c r="AA16" s="65"/>
      <c r="AB16" s="65"/>
      <c r="AC16" s="65"/>
      <c r="AD16" s="65"/>
      <c r="AE16" s="65"/>
      <c r="AF16" s="65"/>
      <c r="AG16" s="65"/>
      <c r="AH16" s="65"/>
      <c r="AI16" s="65"/>
      <c r="AJ16" s="65"/>
      <c r="AK16" s="65"/>
      <c r="AL16" s="65"/>
      <c r="AM16" s="65"/>
      <c r="AN16" s="65"/>
      <c r="AO16" s="65"/>
    </row>
    <row r="17" s="2" customFormat="1" ht="56.1" customHeight="1" spans="1:41">
      <c r="A17" s="20">
        <v>12</v>
      </c>
      <c r="B17" s="20"/>
      <c r="C17" s="34"/>
      <c r="D17" s="28" t="s">
        <v>40</v>
      </c>
      <c r="E17" s="28" t="s">
        <v>41</v>
      </c>
      <c r="F17" s="29">
        <v>660</v>
      </c>
      <c r="G17" s="35"/>
      <c r="H17" s="29">
        <v>660</v>
      </c>
      <c r="I17" s="29">
        <v>0</v>
      </c>
      <c r="J17" s="20"/>
      <c r="K17" s="65"/>
      <c r="L17" s="65"/>
      <c r="M17" s="65"/>
      <c r="N17" s="65"/>
      <c r="O17" s="65"/>
      <c r="P17" s="65"/>
      <c r="Q17" s="65"/>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row>
    <row r="18" s="2" customFormat="1" ht="140" customHeight="1" spans="1:41">
      <c r="A18" s="20">
        <v>13</v>
      </c>
      <c r="B18" s="20"/>
      <c r="C18" s="28" t="s">
        <v>42</v>
      </c>
      <c r="D18" s="28" t="s">
        <v>43</v>
      </c>
      <c r="E18" s="36" t="s">
        <v>27</v>
      </c>
      <c r="F18" s="29">
        <v>65</v>
      </c>
      <c r="G18" s="29">
        <v>1065</v>
      </c>
      <c r="H18" s="29">
        <v>0</v>
      </c>
      <c r="I18" s="29">
        <v>65</v>
      </c>
      <c r="J18" s="20"/>
      <c r="K18" s="65"/>
      <c r="L18" s="65"/>
      <c r="M18" s="65"/>
      <c r="N18" s="65"/>
      <c r="O18" s="65"/>
      <c r="P18" s="65"/>
      <c r="Q18" s="65"/>
      <c r="R18" s="65"/>
      <c r="S18" s="65"/>
      <c r="T18" s="65"/>
      <c r="U18" s="65"/>
      <c r="V18" s="65"/>
      <c r="W18" s="65"/>
      <c r="X18" s="65"/>
      <c r="Y18" s="65"/>
      <c r="Z18" s="65"/>
      <c r="AA18" s="65"/>
      <c r="AB18" s="65"/>
      <c r="AC18" s="65"/>
      <c r="AD18" s="65"/>
      <c r="AE18" s="65"/>
      <c r="AF18" s="65"/>
      <c r="AG18" s="65"/>
      <c r="AH18" s="65"/>
      <c r="AI18" s="65"/>
      <c r="AJ18" s="65"/>
      <c r="AK18" s="65"/>
      <c r="AL18" s="65"/>
      <c r="AM18" s="65"/>
      <c r="AN18" s="65"/>
      <c r="AO18" s="65"/>
    </row>
    <row r="19" s="2" customFormat="1" ht="87" customHeight="1" spans="1:41">
      <c r="A19" s="20">
        <v>14</v>
      </c>
      <c r="B19" s="20"/>
      <c r="C19" s="28"/>
      <c r="D19" s="28" t="s">
        <v>44</v>
      </c>
      <c r="E19" s="28" t="s">
        <v>45</v>
      </c>
      <c r="F19" s="29">
        <v>800</v>
      </c>
      <c r="G19" s="29"/>
      <c r="H19" s="29">
        <v>800</v>
      </c>
      <c r="I19" s="29">
        <v>0</v>
      </c>
      <c r="J19" s="20"/>
      <c r="K19" s="65"/>
      <c r="L19" s="65"/>
      <c r="M19" s="65"/>
      <c r="N19" s="65"/>
      <c r="O19" s="65"/>
      <c r="P19" s="65"/>
      <c r="Q19" s="65"/>
      <c r="R19" s="65"/>
      <c r="S19" s="65"/>
      <c r="T19" s="65"/>
      <c r="U19" s="65"/>
      <c r="V19" s="65"/>
      <c r="W19" s="65"/>
      <c r="X19" s="65"/>
      <c r="Y19" s="65"/>
      <c r="Z19" s="65"/>
      <c r="AA19" s="65"/>
      <c r="AB19" s="65"/>
      <c r="AC19" s="65"/>
      <c r="AD19" s="65"/>
      <c r="AE19" s="65"/>
      <c r="AF19" s="65"/>
      <c r="AG19" s="65"/>
      <c r="AH19" s="65"/>
      <c r="AI19" s="65"/>
      <c r="AJ19" s="65"/>
      <c r="AK19" s="65"/>
      <c r="AL19" s="65"/>
      <c r="AM19" s="65"/>
      <c r="AN19" s="65"/>
      <c r="AO19" s="65"/>
    </row>
    <row r="20" s="2" customFormat="1" ht="69" customHeight="1" spans="1:41">
      <c r="A20" s="20">
        <v>15</v>
      </c>
      <c r="B20" s="20"/>
      <c r="C20" s="28"/>
      <c r="D20" s="28" t="s">
        <v>46</v>
      </c>
      <c r="E20" s="28" t="s">
        <v>47</v>
      </c>
      <c r="F20" s="29">
        <v>200</v>
      </c>
      <c r="G20" s="29"/>
      <c r="H20" s="29">
        <v>200</v>
      </c>
      <c r="I20" s="29">
        <v>0</v>
      </c>
      <c r="J20" s="20"/>
      <c r="K20" s="65"/>
      <c r="L20" s="65"/>
      <c r="M20" s="65"/>
      <c r="N20" s="65"/>
      <c r="O20" s="65"/>
      <c r="P20" s="65"/>
      <c r="Q20" s="65"/>
      <c r="R20" s="65"/>
      <c r="S20" s="65"/>
      <c r="T20" s="65"/>
      <c r="U20" s="65"/>
      <c r="V20" s="65"/>
      <c r="W20" s="65"/>
      <c r="X20" s="65"/>
      <c r="Y20" s="65"/>
      <c r="Z20" s="65"/>
      <c r="AA20" s="65"/>
      <c r="AB20" s="65"/>
      <c r="AC20" s="65"/>
      <c r="AD20" s="65"/>
      <c r="AE20" s="65"/>
      <c r="AF20" s="65"/>
      <c r="AG20" s="65"/>
      <c r="AH20" s="65"/>
      <c r="AI20" s="65"/>
      <c r="AJ20" s="65"/>
      <c r="AK20" s="65"/>
      <c r="AL20" s="65"/>
      <c r="AM20" s="65"/>
      <c r="AN20" s="65"/>
      <c r="AO20" s="65"/>
    </row>
    <row r="21" s="2" customFormat="1" ht="57.95" customHeight="1" spans="1:41">
      <c r="A21" s="20">
        <v>16</v>
      </c>
      <c r="B21" s="20" t="s">
        <v>14</v>
      </c>
      <c r="C21" s="20" t="s">
        <v>48</v>
      </c>
      <c r="D21" s="28" t="s">
        <v>49</v>
      </c>
      <c r="E21" s="20" t="s">
        <v>50</v>
      </c>
      <c r="F21" s="29">
        <v>100</v>
      </c>
      <c r="G21" s="29">
        <v>425</v>
      </c>
      <c r="H21" s="29">
        <v>0</v>
      </c>
      <c r="I21" s="29">
        <v>100</v>
      </c>
      <c r="J21" s="20"/>
      <c r="K21" s="65"/>
      <c r="L21" s="65"/>
      <c r="M21" s="65"/>
      <c r="N21" s="65"/>
      <c r="O21" s="65"/>
      <c r="P21" s="65"/>
      <c r="Q21" s="65"/>
      <c r="R21" s="65"/>
      <c r="S21" s="65"/>
      <c r="T21" s="65"/>
      <c r="U21" s="65"/>
      <c r="V21" s="65"/>
      <c r="W21" s="65"/>
      <c r="X21" s="65"/>
      <c r="Y21" s="65"/>
      <c r="Z21" s="65"/>
      <c r="AA21" s="65"/>
      <c r="AB21" s="65"/>
      <c r="AC21" s="65"/>
      <c r="AD21" s="65"/>
      <c r="AE21" s="65"/>
      <c r="AF21" s="65"/>
      <c r="AG21" s="65"/>
      <c r="AH21" s="65"/>
      <c r="AI21" s="65"/>
      <c r="AJ21" s="65"/>
      <c r="AK21" s="65"/>
      <c r="AL21" s="65"/>
      <c r="AM21" s="65"/>
      <c r="AN21" s="65"/>
      <c r="AO21" s="65"/>
    </row>
    <row r="22" s="2" customFormat="1" ht="71.1" customHeight="1" spans="1:41">
      <c r="A22" s="20">
        <v>17</v>
      </c>
      <c r="B22" s="20"/>
      <c r="C22" s="20"/>
      <c r="D22" s="28" t="s">
        <v>51</v>
      </c>
      <c r="E22" s="23" t="s">
        <v>52</v>
      </c>
      <c r="F22" s="29">
        <v>80</v>
      </c>
      <c r="G22" s="29"/>
      <c r="H22" s="29">
        <v>80</v>
      </c>
      <c r="I22" s="29">
        <v>0</v>
      </c>
      <c r="J22" s="20"/>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row>
    <row r="23" s="2" customFormat="1" ht="110" customHeight="1" spans="1:41">
      <c r="A23" s="20">
        <v>18</v>
      </c>
      <c r="B23" s="20"/>
      <c r="C23" s="20"/>
      <c r="D23" s="28" t="s">
        <v>53</v>
      </c>
      <c r="E23" s="28" t="s">
        <v>27</v>
      </c>
      <c r="F23" s="29">
        <v>45</v>
      </c>
      <c r="G23" s="29"/>
      <c r="H23" s="29">
        <v>0</v>
      </c>
      <c r="I23" s="29">
        <v>45</v>
      </c>
      <c r="J23" s="20"/>
      <c r="K23" s="65"/>
      <c r="L23" s="65"/>
      <c r="M23" s="65"/>
      <c r="N23" s="65"/>
      <c r="O23" s="65"/>
      <c r="P23" s="65"/>
      <c r="Q23" s="65"/>
      <c r="R23" s="65"/>
      <c r="S23" s="65"/>
      <c r="T23" s="65"/>
      <c r="U23" s="65"/>
      <c r="V23" s="65"/>
      <c r="W23" s="65"/>
      <c r="X23" s="65"/>
      <c r="Y23" s="65"/>
      <c r="Z23" s="65"/>
      <c r="AA23" s="65"/>
      <c r="AB23" s="65"/>
      <c r="AC23" s="65"/>
      <c r="AD23" s="65"/>
      <c r="AE23" s="65"/>
      <c r="AF23" s="65"/>
      <c r="AG23" s="65"/>
      <c r="AH23" s="65"/>
      <c r="AI23" s="65"/>
      <c r="AJ23" s="65"/>
      <c r="AK23" s="65"/>
      <c r="AL23" s="65"/>
      <c r="AM23" s="65"/>
      <c r="AN23" s="65"/>
      <c r="AO23" s="65"/>
    </row>
    <row r="24" s="2" customFormat="1" ht="71.1" customHeight="1" spans="1:41">
      <c r="A24" s="20">
        <v>19</v>
      </c>
      <c r="B24" s="20"/>
      <c r="C24" s="20"/>
      <c r="D24" s="23" t="s">
        <v>54</v>
      </c>
      <c r="E24" s="23" t="s">
        <v>55</v>
      </c>
      <c r="F24" s="29">
        <v>100</v>
      </c>
      <c r="G24" s="29"/>
      <c r="H24" s="29">
        <v>50</v>
      </c>
      <c r="I24" s="29">
        <v>50</v>
      </c>
      <c r="J24" s="20"/>
      <c r="K24" s="65"/>
      <c r="L24" s="65"/>
      <c r="M24" s="65"/>
      <c r="N24" s="65"/>
      <c r="O24" s="65"/>
      <c r="P24" s="65"/>
      <c r="Q24" s="65"/>
      <c r="R24" s="65"/>
      <c r="S24" s="65"/>
      <c r="T24" s="65"/>
      <c r="U24" s="65"/>
      <c r="V24" s="65"/>
      <c r="W24" s="65"/>
      <c r="X24" s="65"/>
      <c r="Y24" s="65"/>
      <c r="Z24" s="65"/>
      <c r="AA24" s="65"/>
      <c r="AB24" s="65"/>
      <c r="AC24" s="65"/>
      <c r="AD24" s="65"/>
      <c r="AE24" s="65"/>
      <c r="AF24" s="65"/>
      <c r="AG24" s="65"/>
      <c r="AH24" s="65"/>
      <c r="AI24" s="65"/>
      <c r="AJ24" s="65"/>
      <c r="AK24" s="65"/>
      <c r="AL24" s="65"/>
      <c r="AM24" s="65"/>
      <c r="AN24" s="65"/>
      <c r="AO24" s="65"/>
    </row>
    <row r="25" s="2" customFormat="1" ht="71.1" customHeight="1" spans="1:41">
      <c r="A25" s="20">
        <v>20</v>
      </c>
      <c r="B25" s="20"/>
      <c r="C25" s="20"/>
      <c r="D25" s="28" t="s">
        <v>56</v>
      </c>
      <c r="E25" s="23" t="s">
        <v>57</v>
      </c>
      <c r="F25" s="29">
        <v>50</v>
      </c>
      <c r="G25" s="29"/>
      <c r="H25" s="29">
        <v>50</v>
      </c>
      <c r="I25" s="29">
        <v>0</v>
      </c>
      <c r="J25" s="20"/>
      <c r="K25" s="65"/>
      <c r="L25" s="65"/>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5"/>
      <c r="AL25" s="65"/>
      <c r="AM25" s="65"/>
      <c r="AN25" s="65"/>
      <c r="AO25" s="65"/>
    </row>
    <row r="26" s="2" customFormat="1" ht="66.95" customHeight="1" spans="1:41">
      <c r="A26" s="20">
        <v>21</v>
      </c>
      <c r="B26" s="20"/>
      <c r="C26" s="20"/>
      <c r="D26" s="28" t="s">
        <v>58</v>
      </c>
      <c r="E26" s="23" t="s">
        <v>59</v>
      </c>
      <c r="F26" s="29">
        <v>50</v>
      </c>
      <c r="G26" s="29"/>
      <c r="H26" s="29">
        <v>0</v>
      </c>
      <c r="I26" s="29">
        <v>50</v>
      </c>
      <c r="J26" s="20"/>
      <c r="K26" s="65"/>
      <c r="L26" s="65"/>
      <c r="M26" s="65"/>
      <c r="N26" s="65"/>
      <c r="O26" s="65"/>
      <c r="P26" s="65"/>
      <c r="Q26" s="65"/>
      <c r="R26" s="65"/>
      <c r="S26" s="65"/>
      <c r="T26" s="65"/>
      <c r="U26" s="65"/>
      <c r="V26" s="65"/>
      <c r="W26" s="65"/>
      <c r="X26" s="65"/>
      <c r="Y26" s="65"/>
      <c r="Z26" s="65"/>
      <c r="AA26" s="65"/>
      <c r="AB26" s="65"/>
      <c r="AC26" s="65"/>
      <c r="AD26" s="65"/>
      <c r="AE26" s="65"/>
      <c r="AF26" s="65"/>
      <c r="AG26" s="65"/>
      <c r="AH26" s="65"/>
      <c r="AI26" s="65"/>
      <c r="AJ26" s="65"/>
      <c r="AK26" s="65"/>
      <c r="AL26" s="65"/>
      <c r="AM26" s="65"/>
      <c r="AN26" s="65"/>
      <c r="AO26" s="65"/>
    </row>
    <row r="27" s="2" customFormat="1" ht="105" customHeight="1" spans="1:41">
      <c r="A27" s="20">
        <v>22</v>
      </c>
      <c r="B27" s="20" t="s">
        <v>14</v>
      </c>
      <c r="C27" s="20" t="s">
        <v>60</v>
      </c>
      <c r="D27" s="28" t="s">
        <v>61</v>
      </c>
      <c r="E27" s="28" t="s">
        <v>62</v>
      </c>
      <c r="F27" s="29">
        <v>300</v>
      </c>
      <c r="G27" s="29">
        <f>F29+F27+F30+F31+F28</f>
        <v>1298</v>
      </c>
      <c r="H27" s="29">
        <v>0</v>
      </c>
      <c r="I27" s="29">
        <v>300</v>
      </c>
      <c r="J27" s="20"/>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row>
    <row r="28" s="2" customFormat="1" ht="105" customHeight="1" spans="1:41">
      <c r="A28" s="20">
        <v>23</v>
      </c>
      <c r="B28" s="20"/>
      <c r="C28" s="20"/>
      <c r="D28" s="28" t="s">
        <v>63</v>
      </c>
      <c r="E28" s="28" t="s">
        <v>64</v>
      </c>
      <c r="F28" s="29">
        <v>300</v>
      </c>
      <c r="G28" s="29"/>
      <c r="H28" s="29">
        <v>0</v>
      </c>
      <c r="I28" s="29">
        <v>300</v>
      </c>
      <c r="J28" s="20"/>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M28" s="65"/>
      <c r="AN28" s="65"/>
      <c r="AO28" s="65"/>
    </row>
    <row r="29" s="2" customFormat="1" ht="99" customHeight="1" spans="1:41">
      <c r="A29" s="20">
        <v>24</v>
      </c>
      <c r="B29" s="20"/>
      <c r="C29" s="20"/>
      <c r="D29" s="28" t="s">
        <v>65</v>
      </c>
      <c r="E29" s="28" t="s">
        <v>66</v>
      </c>
      <c r="F29" s="29">
        <v>350</v>
      </c>
      <c r="G29" s="29"/>
      <c r="H29" s="29">
        <v>350</v>
      </c>
      <c r="I29" s="29">
        <v>0</v>
      </c>
      <c r="J29" s="20"/>
      <c r="K29" s="65"/>
      <c r="L29" s="65"/>
      <c r="M29" s="65"/>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5"/>
      <c r="AN29" s="65"/>
      <c r="AO29" s="65"/>
    </row>
    <row r="30" s="2" customFormat="1" ht="96.95" customHeight="1" spans="1:41">
      <c r="A30" s="20">
        <v>25</v>
      </c>
      <c r="B30" s="20"/>
      <c r="C30" s="20"/>
      <c r="D30" s="28" t="s">
        <v>67</v>
      </c>
      <c r="E30" s="28" t="s">
        <v>68</v>
      </c>
      <c r="F30" s="29">
        <v>300</v>
      </c>
      <c r="G30" s="29"/>
      <c r="H30" s="29">
        <v>300</v>
      </c>
      <c r="I30" s="29">
        <v>0</v>
      </c>
      <c r="J30" s="20"/>
      <c r="K30" s="65"/>
      <c r="L30" s="65"/>
      <c r="M30" s="65"/>
      <c r="N30" s="65"/>
      <c r="O30" s="65"/>
      <c r="P30" s="65"/>
      <c r="Q30" s="65"/>
      <c r="R30" s="65"/>
      <c r="S30" s="65"/>
      <c r="T30" s="65"/>
      <c r="U30" s="65"/>
      <c r="V30" s="65"/>
      <c r="W30" s="65"/>
      <c r="X30" s="65"/>
      <c r="Y30" s="65"/>
      <c r="Z30" s="65"/>
      <c r="AA30" s="65"/>
      <c r="AB30" s="65"/>
      <c r="AC30" s="65"/>
      <c r="AD30" s="65"/>
      <c r="AE30" s="65"/>
      <c r="AF30" s="65"/>
      <c r="AG30" s="65"/>
      <c r="AH30" s="65"/>
      <c r="AI30" s="65"/>
      <c r="AJ30" s="65"/>
      <c r="AK30" s="65"/>
      <c r="AL30" s="65"/>
      <c r="AM30" s="65"/>
      <c r="AN30" s="65"/>
      <c r="AO30" s="65"/>
    </row>
    <row r="31" s="2" customFormat="1" ht="90" customHeight="1" spans="1:41">
      <c r="A31" s="20">
        <v>26</v>
      </c>
      <c r="B31" s="20"/>
      <c r="C31" s="20"/>
      <c r="D31" s="28" t="s">
        <v>69</v>
      </c>
      <c r="E31" s="28" t="s">
        <v>70</v>
      </c>
      <c r="F31" s="29">
        <v>48</v>
      </c>
      <c r="G31" s="29"/>
      <c r="H31" s="29">
        <v>0</v>
      </c>
      <c r="I31" s="29">
        <v>48</v>
      </c>
      <c r="J31" s="20"/>
      <c r="K31" s="65"/>
      <c r="L31" s="65"/>
      <c r="M31" s="65"/>
      <c r="N31" s="65"/>
      <c r="O31" s="65"/>
      <c r="P31" s="65"/>
      <c r="Q31" s="65"/>
      <c r="R31" s="65"/>
      <c r="S31" s="65"/>
      <c r="T31" s="65"/>
      <c r="U31" s="65"/>
      <c r="V31" s="65"/>
      <c r="W31" s="65"/>
      <c r="X31" s="65"/>
      <c r="Y31" s="65"/>
      <c r="Z31" s="65"/>
      <c r="AA31" s="65"/>
      <c r="AB31" s="65"/>
      <c r="AC31" s="65"/>
      <c r="AD31" s="65"/>
      <c r="AE31" s="65"/>
      <c r="AF31" s="65"/>
      <c r="AG31" s="65"/>
      <c r="AH31" s="65"/>
      <c r="AI31" s="65"/>
      <c r="AJ31" s="65"/>
      <c r="AK31" s="65"/>
      <c r="AL31" s="65"/>
      <c r="AM31" s="65"/>
      <c r="AN31" s="65"/>
      <c r="AO31" s="65"/>
    </row>
    <row r="32" s="2" customFormat="1" ht="57" customHeight="1" spans="1:41">
      <c r="A32" s="20">
        <v>27</v>
      </c>
      <c r="B32" s="20" t="s">
        <v>14</v>
      </c>
      <c r="C32" s="37" t="s">
        <v>71</v>
      </c>
      <c r="D32" s="20" t="s">
        <v>72</v>
      </c>
      <c r="E32" s="28" t="s">
        <v>73</v>
      </c>
      <c r="F32" s="26">
        <v>500</v>
      </c>
      <c r="G32" s="29">
        <v>1435</v>
      </c>
      <c r="H32" s="29">
        <v>0</v>
      </c>
      <c r="I32" s="29">
        <v>400</v>
      </c>
      <c r="J32" s="20"/>
      <c r="K32" s="65"/>
      <c r="L32" s="65"/>
      <c r="M32" s="65"/>
      <c r="N32" s="65"/>
      <c r="O32" s="65"/>
      <c r="P32" s="65"/>
      <c r="Q32" s="65"/>
      <c r="R32" s="65"/>
      <c r="S32" s="65"/>
      <c r="T32" s="65"/>
      <c r="U32" s="65"/>
      <c r="V32" s="65"/>
      <c r="W32" s="65"/>
      <c r="X32" s="65"/>
      <c r="Y32" s="65"/>
      <c r="Z32" s="65"/>
      <c r="AA32" s="65"/>
      <c r="AB32" s="65"/>
      <c r="AC32" s="65"/>
      <c r="AD32" s="65"/>
      <c r="AE32" s="65"/>
      <c r="AF32" s="65"/>
      <c r="AG32" s="65"/>
      <c r="AH32" s="65"/>
      <c r="AI32" s="65"/>
      <c r="AJ32" s="65"/>
      <c r="AK32" s="65"/>
      <c r="AL32" s="65"/>
      <c r="AM32" s="65"/>
      <c r="AN32" s="65"/>
      <c r="AO32" s="65"/>
    </row>
    <row r="33" s="2" customFormat="1" ht="62.1" customHeight="1" spans="1:41">
      <c r="A33" s="20">
        <v>28</v>
      </c>
      <c r="B33" s="20"/>
      <c r="C33" s="26"/>
      <c r="D33" s="20" t="s">
        <v>74</v>
      </c>
      <c r="E33" s="28" t="s">
        <v>75</v>
      </c>
      <c r="F33" s="26">
        <v>1000</v>
      </c>
      <c r="G33" s="29"/>
      <c r="H33" s="29">
        <v>900</v>
      </c>
      <c r="I33" s="29">
        <v>0</v>
      </c>
      <c r="J33" s="20"/>
      <c r="K33" s="65"/>
      <c r="L33" s="65"/>
      <c r="M33" s="65"/>
      <c r="N33" s="65"/>
      <c r="O33" s="65"/>
      <c r="P33" s="65"/>
      <c r="Q33" s="65"/>
      <c r="R33" s="65"/>
      <c r="S33" s="65"/>
      <c r="T33" s="65"/>
      <c r="U33" s="65"/>
      <c r="V33" s="65"/>
      <c r="W33" s="65"/>
      <c r="X33" s="65"/>
      <c r="Y33" s="65"/>
      <c r="Z33" s="65"/>
      <c r="AA33" s="65"/>
      <c r="AB33" s="65"/>
      <c r="AC33" s="65"/>
      <c r="AD33" s="65"/>
      <c r="AE33" s="65"/>
      <c r="AF33" s="65"/>
      <c r="AG33" s="65"/>
      <c r="AH33" s="65"/>
      <c r="AI33" s="65"/>
      <c r="AJ33" s="65"/>
      <c r="AK33" s="65"/>
      <c r="AL33" s="65"/>
      <c r="AM33" s="65"/>
      <c r="AN33" s="65"/>
      <c r="AO33" s="65"/>
    </row>
    <row r="34" s="2" customFormat="1" ht="88" customHeight="1" spans="1:41">
      <c r="A34" s="20">
        <v>29</v>
      </c>
      <c r="B34" s="20"/>
      <c r="C34" s="26"/>
      <c r="D34" s="20" t="s">
        <v>76</v>
      </c>
      <c r="E34" s="38" t="s">
        <v>77</v>
      </c>
      <c r="F34" s="26">
        <v>135</v>
      </c>
      <c r="G34" s="29"/>
      <c r="H34" s="29">
        <v>0</v>
      </c>
      <c r="I34" s="29">
        <v>135</v>
      </c>
      <c r="J34" s="20"/>
      <c r="K34" s="65"/>
      <c r="L34" s="65"/>
      <c r="M34" s="65"/>
      <c r="N34" s="65"/>
      <c r="O34" s="65"/>
      <c r="P34" s="65"/>
      <c r="Q34" s="65"/>
      <c r="R34" s="65"/>
      <c r="S34" s="65"/>
      <c r="T34" s="65"/>
      <c r="U34" s="65"/>
      <c r="V34" s="65"/>
      <c r="W34" s="65"/>
      <c r="X34" s="65"/>
      <c r="Y34" s="65"/>
      <c r="Z34" s="65"/>
      <c r="AA34" s="65"/>
      <c r="AB34" s="65"/>
      <c r="AC34" s="65"/>
      <c r="AD34" s="65"/>
      <c r="AE34" s="65"/>
      <c r="AF34" s="65"/>
      <c r="AG34" s="65"/>
      <c r="AH34" s="65"/>
      <c r="AI34" s="65"/>
      <c r="AJ34" s="65"/>
      <c r="AK34" s="65"/>
      <c r="AL34" s="65"/>
      <c r="AM34" s="65"/>
      <c r="AN34" s="65"/>
      <c r="AO34" s="65"/>
    </row>
    <row r="35" s="2" customFormat="1" ht="105" customHeight="1" spans="1:41">
      <c r="A35" s="20">
        <v>30</v>
      </c>
      <c r="B35" s="20"/>
      <c r="C35" s="26" t="s">
        <v>78</v>
      </c>
      <c r="D35" s="28" t="s">
        <v>79</v>
      </c>
      <c r="E35" s="28" t="s">
        <v>27</v>
      </c>
      <c r="F35" s="28">
        <v>33</v>
      </c>
      <c r="G35" s="29">
        <v>793</v>
      </c>
      <c r="H35" s="29">
        <v>0</v>
      </c>
      <c r="I35" s="29">
        <v>33</v>
      </c>
      <c r="J35" s="20"/>
      <c r="K35" s="65"/>
      <c r="L35" s="65"/>
      <c r="M35" s="65"/>
      <c r="N35" s="65"/>
      <c r="O35" s="65"/>
      <c r="P35" s="65"/>
      <c r="Q35" s="65"/>
      <c r="R35" s="65"/>
      <c r="S35" s="65"/>
      <c r="T35" s="65"/>
      <c r="U35" s="65"/>
      <c r="V35" s="65"/>
      <c r="W35" s="65"/>
      <c r="X35" s="65"/>
      <c r="Y35" s="65"/>
      <c r="Z35" s="65"/>
      <c r="AA35" s="65"/>
      <c r="AB35" s="65"/>
      <c r="AC35" s="65"/>
      <c r="AD35" s="65"/>
      <c r="AE35" s="65"/>
      <c r="AF35" s="65"/>
      <c r="AG35" s="65"/>
      <c r="AH35" s="65"/>
      <c r="AI35" s="65"/>
      <c r="AJ35" s="65"/>
      <c r="AK35" s="65"/>
      <c r="AL35" s="65"/>
      <c r="AM35" s="65"/>
      <c r="AN35" s="65"/>
      <c r="AO35" s="65"/>
    </row>
    <row r="36" s="2" customFormat="1" ht="58" customHeight="1" spans="1:41">
      <c r="A36" s="20">
        <v>31</v>
      </c>
      <c r="B36" s="20"/>
      <c r="C36" s="26"/>
      <c r="D36" s="28" t="s">
        <v>80</v>
      </c>
      <c r="E36" s="28" t="s">
        <v>81</v>
      </c>
      <c r="F36" s="28">
        <v>1400</v>
      </c>
      <c r="G36" s="29"/>
      <c r="H36" s="29">
        <v>460</v>
      </c>
      <c r="I36" s="29">
        <v>300</v>
      </c>
      <c r="J36" s="20"/>
      <c r="K36" s="65"/>
      <c r="L36" s="65"/>
      <c r="M36" s="65"/>
      <c r="N36" s="65"/>
      <c r="O36" s="65"/>
      <c r="P36" s="65"/>
      <c r="Q36" s="65"/>
      <c r="R36" s="65"/>
      <c r="S36" s="65"/>
      <c r="T36" s="65"/>
      <c r="U36" s="65"/>
      <c r="V36" s="65"/>
      <c r="W36" s="65"/>
      <c r="X36" s="65"/>
      <c r="Y36" s="65"/>
      <c r="Z36" s="65"/>
      <c r="AA36" s="65"/>
      <c r="AB36" s="65"/>
      <c r="AC36" s="65"/>
      <c r="AD36" s="65"/>
      <c r="AE36" s="65"/>
      <c r="AF36" s="65"/>
      <c r="AG36" s="65"/>
      <c r="AH36" s="65"/>
      <c r="AI36" s="65"/>
      <c r="AJ36" s="65"/>
      <c r="AK36" s="65"/>
      <c r="AL36" s="65"/>
      <c r="AM36" s="65"/>
      <c r="AN36" s="65"/>
      <c r="AO36" s="65"/>
    </row>
    <row r="37" s="2" customFormat="1" ht="99" customHeight="1" spans="1:41">
      <c r="A37" s="20">
        <v>32</v>
      </c>
      <c r="B37" s="20"/>
      <c r="C37" s="26" t="s">
        <v>82</v>
      </c>
      <c r="D37" s="28" t="s">
        <v>83</v>
      </c>
      <c r="E37" s="28" t="s">
        <v>84</v>
      </c>
      <c r="F37" s="28">
        <v>110</v>
      </c>
      <c r="G37" s="29">
        <v>870</v>
      </c>
      <c r="H37" s="29">
        <v>0</v>
      </c>
      <c r="I37" s="29">
        <v>110</v>
      </c>
      <c r="J37" s="20"/>
      <c r="K37" s="65"/>
      <c r="L37" s="65"/>
      <c r="M37" s="65"/>
      <c r="N37" s="65"/>
      <c r="O37" s="65"/>
      <c r="P37" s="65"/>
      <c r="Q37" s="65"/>
      <c r="R37" s="65"/>
      <c r="S37" s="65"/>
      <c r="T37" s="65"/>
      <c r="U37" s="65"/>
      <c r="V37" s="65"/>
      <c r="W37" s="65"/>
      <c r="X37" s="65"/>
      <c r="Y37" s="65"/>
      <c r="Z37" s="65"/>
      <c r="AA37" s="65"/>
      <c r="AB37" s="65"/>
      <c r="AC37" s="65"/>
      <c r="AD37" s="65"/>
      <c r="AE37" s="65"/>
      <c r="AF37" s="65"/>
      <c r="AG37" s="65"/>
      <c r="AH37" s="65"/>
      <c r="AI37" s="65"/>
      <c r="AJ37" s="65"/>
      <c r="AK37" s="65"/>
      <c r="AL37" s="65"/>
      <c r="AM37" s="65"/>
      <c r="AN37" s="65"/>
      <c r="AO37" s="65"/>
    </row>
    <row r="38" s="2" customFormat="1" ht="60" customHeight="1" spans="1:41">
      <c r="A38" s="20">
        <v>33</v>
      </c>
      <c r="B38" s="20"/>
      <c r="C38" s="26"/>
      <c r="D38" s="28" t="s">
        <v>85</v>
      </c>
      <c r="E38" s="28" t="s">
        <v>86</v>
      </c>
      <c r="F38" s="28">
        <v>1000</v>
      </c>
      <c r="G38" s="29"/>
      <c r="H38" s="29">
        <v>660</v>
      </c>
      <c r="I38" s="29">
        <v>100</v>
      </c>
      <c r="J38" s="20"/>
      <c r="K38" s="65"/>
      <c r="L38" s="65"/>
      <c r="M38" s="65"/>
      <c r="N38" s="65"/>
      <c r="O38" s="65"/>
      <c r="P38" s="65"/>
      <c r="Q38" s="65"/>
      <c r="R38" s="65"/>
      <c r="S38" s="65"/>
      <c r="T38" s="65"/>
      <c r="U38" s="65"/>
      <c r="V38" s="65"/>
      <c r="W38" s="65"/>
      <c r="X38" s="65"/>
      <c r="Y38" s="65"/>
      <c r="Z38" s="65"/>
      <c r="AA38" s="65"/>
      <c r="AB38" s="65"/>
      <c r="AC38" s="65"/>
      <c r="AD38" s="65"/>
      <c r="AE38" s="65"/>
      <c r="AF38" s="65"/>
      <c r="AG38" s="65"/>
      <c r="AH38" s="65"/>
      <c r="AI38" s="65"/>
      <c r="AJ38" s="65"/>
      <c r="AK38" s="65"/>
      <c r="AL38" s="65"/>
      <c r="AM38" s="65"/>
      <c r="AN38" s="65"/>
      <c r="AO38" s="65"/>
    </row>
    <row r="39" s="2" customFormat="1" ht="24.95" customHeight="1" spans="1:41">
      <c r="A39" s="18" t="s">
        <v>87</v>
      </c>
      <c r="B39" s="18"/>
      <c r="C39" s="18"/>
      <c r="D39" s="18"/>
      <c r="E39" s="18"/>
      <c r="F39" s="39">
        <f>SUM(F9:F38)</f>
        <v>9622</v>
      </c>
      <c r="G39" s="39">
        <f>SUM(G6:G38)</f>
        <v>9596</v>
      </c>
      <c r="H39" s="19">
        <f>SUM(H6:H38)</f>
        <v>6964</v>
      </c>
      <c r="I39" s="19">
        <f>SUM(I6:I38)</f>
        <v>2632</v>
      </c>
      <c r="J39" s="20"/>
      <c r="K39" s="65"/>
      <c r="L39" s="65"/>
      <c r="M39" s="65"/>
      <c r="N39" s="65"/>
      <c r="O39" s="65"/>
      <c r="P39" s="65"/>
      <c r="Q39" s="65"/>
      <c r="R39" s="65"/>
      <c r="S39" s="65"/>
      <c r="T39" s="65"/>
      <c r="U39" s="65"/>
      <c r="V39" s="65"/>
      <c r="W39" s="65"/>
      <c r="X39" s="65"/>
      <c r="Y39" s="65"/>
      <c r="Z39" s="65"/>
      <c r="AA39" s="65"/>
      <c r="AB39" s="65"/>
      <c r="AC39" s="65"/>
      <c r="AD39" s="65"/>
      <c r="AE39" s="65"/>
      <c r="AF39" s="65"/>
      <c r="AG39" s="65"/>
      <c r="AH39" s="65"/>
      <c r="AI39" s="65"/>
      <c r="AJ39" s="65"/>
      <c r="AK39" s="65"/>
      <c r="AL39" s="65"/>
      <c r="AM39" s="65"/>
      <c r="AN39" s="65"/>
      <c r="AO39" s="65"/>
    </row>
    <row r="40" s="2" customFormat="1" ht="199" customHeight="1" spans="1:41">
      <c r="A40" s="20">
        <v>34</v>
      </c>
      <c r="B40" s="21" t="s">
        <v>88</v>
      </c>
      <c r="C40" s="21" t="s">
        <v>15</v>
      </c>
      <c r="D40" s="20" t="s">
        <v>89</v>
      </c>
      <c r="E40" s="20" t="s">
        <v>90</v>
      </c>
      <c r="F40" s="20">
        <v>300</v>
      </c>
      <c r="G40" s="20">
        <v>300</v>
      </c>
      <c r="H40" s="29">
        <v>0</v>
      </c>
      <c r="I40" s="20">
        <v>300</v>
      </c>
      <c r="J40" s="21" t="s">
        <v>91</v>
      </c>
      <c r="K40" s="65"/>
      <c r="L40" s="65"/>
      <c r="M40" s="65"/>
      <c r="N40" s="65"/>
      <c r="O40" s="65"/>
      <c r="P40" s="65"/>
      <c r="Q40" s="65"/>
      <c r="R40" s="65"/>
      <c r="S40" s="65"/>
      <c r="T40" s="65"/>
      <c r="U40" s="65"/>
      <c r="V40" s="65"/>
      <c r="W40" s="65"/>
      <c r="X40" s="65"/>
      <c r="Y40" s="65"/>
      <c r="Z40" s="65"/>
      <c r="AA40" s="65"/>
      <c r="AB40" s="65"/>
      <c r="AC40" s="65"/>
      <c r="AD40" s="65"/>
      <c r="AE40" s="65"/>
      <c r="AF40" s="65"/>
      <c r="AG40" s="65"/>
      <c r="AH40" s="65"/>
      <c r="AI40" s="65"/>
      <c r="AJ40" s="65"/>
      <c r="AK40" s="65"/>
      <c r="AL40" s="65"/>
      <c r="AM40" s="65"/>
      <c r="AN40" s="65"/>
      <c r="AO40" s="65"/>
    </row>
    <row r="41" s="2" customFormat="1" ht="112" customHeight="1" spans="1:41">
      <c r="A41" s="20">
        <v>35</v>
      </c>
      <c r="B41" s="22"/>
      <c r="C41" s="30"/>
      <c r="D41" s="20" t="s">
        <v>92</v>
      </c>
      <c r="E41" s="20" t="s">
        <v>93</v>
      </c>
      <c r="F41" s="20">
        <v>700</v>
      </c>
      <c r="G41" s="20">
        <v>500</v>
      </c>
      <c r="H41" s="29">
        <v>0</v>
      </c>
      <c r="I41" s="20">
        <v>500</v>
      </c>
      <c r="J41" s="22"/>
      <c r="K41" s="65"/>
      <c r="L41" s="65"/>
      <c r="M41" s="65"/>
      <c r="N41" s="65"/>
      <c r="O41" s="65"/>
      <c r="P41" s="65"/>
      <c r="Q41" s="65"/>
      <c r="R41" s="65"/>
      <c r="S41" s="65"/>
      <c r="T41" s="65"/>
      <c r="U41" s="65"/>
      <c r="V41" s="65"/>
      <c r="W41" s="65"/>
      <c r="X41" s="65"/>
      <c r="Y41" s="65"/>
      <c r="Z41" s="65"/>
      <c r="AA41" s="65"/>
      <c r="AB41" s="65"/>
      <c r="AC41" s="65"/>
      <c r="AD41" s="65"/>
      <c r="AE41" s="65"/>
      <c r="AF41" s="65"/>
      <c r="AG41" s="65"/>
      <c r="AH41" s="65"/>
      <c r="AI41" s="65"/>
      <c r="AJ41" s="65"/>
      <c r="AK41" s="65"/>
      <c r="AL41" s="65"/>
      <c r="AM41" s="65"/>
      <c r="AN41" s="65"/>
      <c r="AO41" s="65"/>
    </row>
    <row r="42" s="2" customFormat="1" ht="90" customHeight="1" spans="1:41">
      <c r="A42" s="20">
        <v>36</v>
      </c>
      <c r="B42" s="22"/>
      <c r="C42" s="21" t="s">
        <v>42</v>
      </c>
      <c r="D42" s="20" t="s">
        <v>94</v>
      </c>
      <c r="E42" s="20" t="s">
        <v>95</v>
      </c>
      <c r="F42" s="20">
        <v>300</v>
      </c>
      <c r="G42" s="20">
        <v>300</v>
      </c>
      <c r="H42" s="29">
        <v>300</v>
      </c>
      <c r="I42" s="20">
        <v>0</v>
      </c>
      <c r="J42" s="22"/>
      <c r="K42" s="65"/>
      <c r="L42" s="65"/>
      <c r="M42" s="65"/>
      <c r="N42" s="65"/>
      <c r="O42" s="65"/>
      <c r="P42" s="65"/>
      <c r="Q42" s="65"/>
      <c r="R42" s="65"/>
      <c r="S42" s="65"/>
      <c r="T42" s="65"/>
      <c r="U42" s="65"/>
      <c r="V42" s="65"/>
      <c r="W42" s="65"/>
      <c r="X42" s="65"/>
      <c r="Y42" s="65"/>
      <c r="Z42" s="65"/>
      <c r="AA42" s="65"/>
      <c r="AB42" s="65"/>
      <c r="AC42" s="65"/>
      <c r="AD42" s="65"/>
      <c r="AE42" s="65"/>
      <c r="AF42" s="65"/>
      <c r="AG42" s="65"/>
      <c r="AH42" s="65"/>
      <c r="AI42" s="65"/>
      <c r="AJ42" s="65"/>
      <c r="AK42" s="65"/>
      <c r="AL42" s="65"/>
      <c r="AM42" s="65"/>
      <c r="AN42" s="65"/>
      <c r="AO42" s="65"/>
    </row>
    <row r="43" s="2" customFormat="1" ht="96.95" customHeight="1" spans="1:41">
      <c r="A43" s="20">
        <v>37</v>
      </c>
      <c r="B43" s="22"/>
      <c r="C43" s="22"/>
      <c r="D43" s="40" t="s">
        <v>96</v>
      </c>
      <c r="E43" s="40" t="s">
        <v>97</v>
      </c>
      <c r="F43" s="41">
        <v>700</v>
      </c>
      <c r="G43" s="41">
        <v>500</v>
      </c>
      <c r="H43" s="29">
        <v>0</v>
      </c>
      <c r="I43" s="41">
        <v>500</v>
      </c>
      <c r="J43" s="22"/>
      <c r="K43" s="65"/>
      <c r="L43" s="65"/>
      <c r="M43" s="65"/>
      <c r="N43" s="65"/>
      <c r="O43" s="65"/>
      <c r="P43" s="65"/>
      <c r="Q43" s="65"/>
      <c r="R43" s="65"/>
      <c r="S43" s="65"/>
      <c r="T43" s="65"/>
      <c r="U43" s="65"/>
      <c r="V43" s="65"/>
      <c r="W43" s="65"/>
      <c r="X43" s="65"/>
      <c r="Y43" s="65"/>
      <c r="Z43" s="65"/>
      <c r="AA43" s="65"/>
      <c r="AB43" s="65"/>
      <c r="AC43" s="65"/>
      <c r="AD43" s="65"/>
      <c r="AE43" s="65"/>
      <c r="AF43" s="65"/>
      <c r="AG43" s="65"/>
      <c r="AH43" s="65"/>
      <c r="AI43" s="65"/>
      <c r="AJ43" s="65"/>
      <c r="AK43" s="65"/>
      <c r="AL43" s="65"/>
      <c r="AM43" s="65"/>
      <c r="AN43" s="65"/>
      <c r="AO43" s="65"/>
    </row>
    <row r="44" s="2" customFormat="1" ht="24.95" customHeight="1" spans="1:41">
      <c r="A44" s="20"/>
      <c r="B44" s="42"/>
      <c r="C44" s="18"/>
      <c r="D44" s="18"/>
      <c r="E44" s="18"/>
      <c r="F44" s="39">
        <f>SUM(F40:F43)</f>
        <v>2000</v>
      </c>
      <c r="G44" s="39">
        <f>SUM(G40:G43)</f>
        <v>1600</v>
      </c>
      <c r="H44" s="19">
        <f>SUM(H40:H43)</f>
        <v>300</v>
      </c>
      <c r="I44" s="19">
        <f>SUM(I40:I43)</f>
        <v>1300</v>
      </c>
      <c r="J44" s="20"/>
      <c r="K44" s="65"/>
      <c r="L44" s="65"/>
      <c r="M44" s="65"/>
      <c r="N44" s="65"/>
      <c r="O44" s="65"/>
      <c r="P44" s="65"/>
      <c r="Q44" s="65"/>
      <c r="R44" s="65"/>
      <c r="S44" s="65"/>
      <c r="T44" s="65"/>
      <c r="U44" s="65"/>
      <c r="V44" s="65"/>
      <c r="W44" s="65"/>
      <c r="X44" s="65"/>
      <c r="Y44" s="65"/>
      <c r="Z44" s="65"/>
      <c r="AA44" s="65"/>
      <c r="AB44" s="65"/>
      <c r="AC44" s="65"/>
      <c r="AD44" s="65"/>
      <c r="AE44" s="65"/>
      <c r="AF44" s="65"/>
      <c r="AG44" s="65"/>
      <c r="AH44" s="65"/>
      <c r="AI44" s="65"/>
      <c r="AJ44" s="65"/>
      <c r="AK44" s="65"/>
      <c r="AL44" s="65"/>
      <c r="AM44" s="65"/>
      <c r="AN44" s="65"/>
      <c r="AO44" s="65"/>
    </row>
    <row r="45" s="2" customFormat="1" ht="68.1" customHeight="1" spans="1:41">
      <c r="A45" s="20">
        <v>38</v>
      </c>
      <c r="B45" s="43" t="s">
        <v>98</v>
      </c>
      <c r="C45" s="43" t="s">
        <v>15</v>
      </c>
      <c r="D45" s="44" t="s">
        <v>99</v>
      </c>
      <c r="E45" s="45" t="s">
        <v>100</v>
      </c>
      <c r="F45" s="46">
        <v>88.7</v>
      </c>
      <c r="G45" s="47">
        <v>555</v>
      </c>
      <c r="H45" s="48">
        <v>58</v>
      </c>
      <c r="I45" s="48">
        <v>12</v>
      </c>
      <c r="J45" s="41"/>
      <c r="K45" s="65"/>
      <c r="L45" s="65"/>
      <c r="M45" s="65"/>
      <c r="N45" s="65"/>
      <c r="O45" s="65"/>
      <c r="P45" s="65"/>
      <c r="Q45" s="65"/>
      <c r="R45" s="65"/>
      <c r="S45" s="65"/>
      <c r="T45" s="65"/>
      <c r="U45" s="65"/>
      <c r="V45" s="65"/>
      <c r="W45" s="65"/>
      <c r="X45" s="65"/>
      <c r="Y45" s="65"/>
      <c r="Z45" s="65"/>
      <c r="AA45" s="65"/>
      <c r="AB45" s="65"/>
      <c r="AC45" s="65"/>
      <c r="AD45" s="65"/>
      <c r="AE45" s="65"/>
      <c r="AF45" s="65"/>
      <c r="AG45" s="65"/>
      <c r="AH45" s="65"/>
      <c r="AI45" s="65"/>
      <c r="AJ45" s="65"/>
      <c r="AK45" s="65"/>
      <c r="AL45" s="65"/>
      <c r="AM45" s="65"/>
      <c r="AN45" s="65"/>
      <c r="AO45" s="65"/>
    </row>
    <row r="46" s="2" customFormat="1" ht="48" customHeight="1" spans="1:41">
      <c r="A46" s="20">
        <v>39</v>
      </c>
      <c r="B46" s="49"/>
      <c r="C46" s="49"/>
      <c r="D46" s="44" t="s">
        <v>101</v>
      </c>
      <c r="E46" s="45" t="s">
        <v>102</v>
      </c>
      <c r="F46" s="46">
        <v>47</v>
      </c>
      <c r="G46" s="50"/>
      <c r="H46" s="48">
        <v>0</v>
      </c>
      <c r="I46" s="48">
        <v>36</v>
      </c>
      <c r="J46" s="41"/>
      <c r="K46" s="65"/>
      <c r="L46" s="65"/>
      <c r="M46" s="65"/>
      <c r="N46" s="65"/>
      <c r="O46" s="65"/>
      <c r="P46" s="65"/>
      <c r="Q46" s="65"/>
      <c r="R46" s="65"/>
      <c r="S46" s="65"/>
      <c r="T46" s="65"/>
      <c r="U46" s="65"/>
      <c r="V46" s="65"/>
      <c r="W46" s="65"/>
      <c r="X46" s="65"/>
      <c r="Y46" s="65"/>
      <c r="Z46" s="65"/>
      <c r="AA46" s="65"/>
      <c r="AB46" s="65"/>
      <c r="AC46" s="65"/>
      <c r="AD46" s="65"/>
      <c r="AE46" s="65"/>
      <c r="AF46" s="65"/>
      <c r="AG46" s="65"/>
      <c r="AH46" s="65"/>
      <c r="AI46" s="65"/>
      <c r="AJ46" s="65"/>
      <c r="AK46" s="65"/>
      <c r="AL46" s="65"/>
      <c r="AM46" s="65"/>
      <c r="AN46" s="65"/>
      <c r="AO46" s="65"/>
    </row>
    <row r="47" s="2" customFormat="1" ht="64" customHeight="1" spans="1:41">
      <c r="A47" s="20">
        <v>40</v>
      </c>
      <c r="B47" s="49"/>
      <c r="C47" s="49"/>
      <c r="D47" s="28" t="s">
        <v>103</v>
      </c>
      <c r="E47" s="51" t="s">
        <v>104</v>
      </c>
      <c r="F47" s="51">
        <v>38</v>
      </c>
      <c r="G47" s="50"/>
      <c r="H47" s="48">
        <v>30</v>
      </c>
      <c r="I47" s="48">
        <v>0</v>
      </c>
      <c r="J47" s="41"/>
      <c r="K47" s="65"/>
      <c r="L47" s="65"/>
      <c r="M47" s="65"/>
      <c r="N47" s="65"/>
      <c r="O47" s="65"/>
      <c r="P47" s="65"/>
      <c r="Q47" s="65"/>
      <c r="R47" s="65"/>
      <c r="S47" s="65"/>
      <c r="T47" s="65"/>
      <c r="U47" s="65"/>
      <c r="V47" s="65"/>
      <c r="W47" s="65"/>
      <c r="X47" s="65"/>
      <c r="Y47" s="65"/>
      <c r="Z47" s="65"/>
      <c r="AA47" s="65"/>
      <c r="AB47" s="65"/>
      <c r="AC47" s="65"/>
      <c r="AD47" s="65"/>
      <c r="AE47" s="65"/>
      <c r="AF47" s="65"/>
      <c r="AG47" s="65"/>
      <c r="AH47" s="65"/>
      <c r="AI47" s="65"/>
      <c r="AJ47" s="65"/>
      <c r="AK47" s="65"/>
      <c r="AL47" s="65"/>
      <c r="AM47" s="65"/>
      <c r="AN47" s="65"/>
      <c r="AO47" s="65"/>
    </row>
    <row r="48" s="2" customFormat="1" ht="64" customHeight="1" spans="1:41">
      <c r="A48" s="20">
        <v>41</v>
      </c>
      <c r="B48" s="49"/>
      <c r="C48" s="49"/>
      <c r="D48" s="28" t="s">
        <v>105</v>
      </c>
      <c r="E48" s="51" t="s">
        <v>106</v>
      </c>
      <c r="F48" s="51">
        <v>412</v>
      </c>
      <c r="G48" s="50"/>
      <c r="H48" s="48">
        <v>163</v>
      </c>
      <c r="I48" s="48">
        <v>122</v>
      </c>
      <c r="J48" s="41"/>
      <c r="K48" s="65"/>
      <c r="L48" s="65"/>
      <c r="M48" s="65"/>
      <c r="N48" s="65"/>
      <c r="O48" s="65"/>
      <c r="P48" s="65"/>
      <c r="Q48" s="65"/>
      <c r="R48" s="65"/>
      <c r="S48" s="65"/>
      <c r="T48" s="65"/>
      <c r="U48" s="65"/>
      <c r="V48" s="65"/>
      <c r="W48" s="65"/>
      <c r="X48" s="65"/>
      <c r="Y48" s="65"/>
      <c r="Z48" s="65"/>
      <c r="AA48" s="65"/>
      <c r="AB48" s="65"/>
      <c r="AC48" s="65"/>
      <c r="AD48" s="65"/>
      <c r="AE48" s="65"/>
      <c r="AF48" s="65"/>
      <c r="AG48" s="65"/>
      <c r="AH48" s="65"/>
      <c r="AI48" s="65"/>
      <c r="AJ48" s="65"/>
      <c r="AK48" s="65"/>
      <c r="AL48" s="65"/>
      <c r="AM48" s="65"/>
      <c r="AN48" s="65"/>
      <c r="AO48" s="65"/>
    </row>
    <row r="49" s="2" customFormat="1" ht="42.95" customHeight="1" spans="1:41">
      <c r="A49" s="20">
        <v>42</v>
      </c>
      <c r="B49" s="49"/>
      <c r="C49" s="49"/>
      <c r="D49" s="28" t="s">
        <v>107</v>
      </c>
      <c r="E49" s="51" t="s">
        <v>108</v>
      </c>
      <c r="F49" s="51">
        <v>35</v>
      </c>
      <c r="G49" s="50"/>
      <c r="H49" s="48">
        <v>0</v>
      </c>
      <c r="I49" s="48">
        <v>28</v>
      </c>
      <c r="J49" s="41"/>
      <c r="K49" s="65"/>
      <c r="L49" s="65"/>
      <c r="M49" s="65"/>
      <c r="N49" s="65"/>
      <c r="O49" s="65"/>
      <c r="P49" s="65"/>
      <c r="Q49" s="65"/>
      <c r="R49" s="65"/>
      <c r="S49" s="65"/>
      <c r="T49" s="65"/>
      <c r="U49" s="65"/>
      <c r="V49" s="65"/>
      <c r="W49" s="65"/>
      <c r="X49" s="65"/>
      <c r="Y49" s="65"/>
      <c r="Z49" s="65"/>
      <c r="AA49" s="65"/>
      <c r="AB49" s="65"/>
      <c r="AC49" s="65"/>
      <c r="AD49" s="65"/>
      <c r="AE49" s="65"/>
      <c r="AF49" s="65"/>
      <c r="AG49" s="65"/>
      <c r="AH49" s="65"/>
      <c r="AI49" s="65"/>
      <c r="AJ49" s="65"/>
      <c r="AK49" s="65"/>
      <c r="AL49" s="65"/>
      <c r="AM49" s="65"/>
      <c r="AN49" s="65"/>
      <c r="AO49" s="65"/>
    </row>
    <row r="50" s="2" customFormat="1" ht="67" customHeight="1" spans="1:41">
      <c r="A50" s="20">
        <v>43</v>
      </c>
      <c r="B50" s="52"/>
      <c r="C50" s="52"/>
      <c r="D50" s="28" t="s">
        <v>109</v>
      </c>
      <c r="E50" s="51" t="s">
        <v>110</v>
      </c>
      <c r="F50" s="51">
        <v>137.6</v>
      </c>
      <c r="G50" s="53"/>
      <c r="H50" s="48">
        <v>70</v>
      </c>
      <c r="I50" s="48">
        <v>36</v>
      </c>
      <c r="J50" s="41"/>
      <c r="K50" s="65"/>
      <c r="L50" s="65"/>
      <c r="M50" s="65"/>
      <c r="N50" s="65"/>
      <c r="O50" s="65"/>
      <c r="P50" s="65"/>
      <c r="Q50" s="65"/>
      <c r="R50" s="65"/>
      <c r="S50" s="65"/>
      <c r="T50" s="65"/>
      <c r="U50" s="65"/>
      <c r="V50" s="65"/>
      <c r="W50" s="65"/>
      <c r="X50" s="65"/>
      <c r="Y50" s="65"/>
      <c r="Z50" s="65"/>
      <c r="AA50" s="65"/>
      <c r="AB50" s="65"/>
      <c r="AC50" s="65"/>
      <c r="AD50" s="65"/>
      <c r="AE50" s="65"/>
      <c r="AF50" s="65"/>
      <c r="AG50" s="65"/>
      <c r="AH50" s="65"/>
      <c r="AI50" s="65"/>
      <c r="AJ50" s="65"/>
      <c r="AK50" s="65"/>
      <c r="AL50" s="65"/>
      <c r="AM50" s="65"/>
      <c r="AN50" s="65"/>
      <c r="AO50" s="65"/>
    </row>
    <row r="51" s="2" customFormat="1" ht="42.95" customHeight="1" spans="1:41">
      <c r="A51" s="20">
        <v>44</v>
      </c>
      <c r="B51" s="43" t="s">
        <v>98</v>
      </c>
      <c r="C51" s="41" t="s">
        <v>28</v>
      </c>
      <c r="D51" s="41" t="s">
        <v>111</v>
      </c>
      <c r="E51" s="41" t="s">
        <v>112</v>
      </c>
      <c r="F51" s="54">
        <v>90</v>
      </c>
      <c r="G51" s="55">
        <v>801</v>
      </c>
      <c r="H51" s="55">
        <v>0</v>
      </c>
      <c r="I51" s="54">
        <v>90</v>
      </c>
      <c r="J51" s="41"/>
      <c r="K51" s="65"/>
      <c r="L51" s="65"/>
      <c r="M51" s="65"/>
      <c r="N51" s="65"/>
      <c r="O51" s="65"/>
      <c r="P51" s="65"/>
      <c r="Q51" s="65"/>
      <c r="R51" s="65"/>
      <c r="S51" s="65"/>
      <c r="T51" s="65"/>
      <c r="U51" s="65"/>
      <c r="V51" s="65"/>
      <c r="W51" s="65"/>
      <c r="X51" s="65"/>
      <c r="Y51" s="65"/>
      <c r="Z51" s="65"/>
      <c r="AA51" s="65"/>
      <c r="AB51" s="65"/>
      <c r="AC51" s="65"/>
      <c r="AD51" s="65"/>
      <c r="AE51" s="65"/>
      <c r="AF51" s="65"/>
      <c r="AG51" s="65"/>
      <c r="AH51" s="65"/>
      <c r="AI51" s="65"/>
      <c r="AJ51" s="65"/>
      <c r="AK51" s="65"/>
      <c r="AL51" s="65"/>
      <c r="AM51" s="65"/>
      <c r="AN51" s="65"/>
      <c r="AO51" s="65"/>
    </row>
    <row r="52" s="2" customFormat="1" ht="108.95" customHeight="1" spans="1:41">
      <c r="A52" s="20">
        <v>45</v>
      </c>
      <c r="B52" s="49"/>
      <c r="C52" s="41"/>
      <c r="D52" s="41" t="s">
        <v>113</v>
      </c>
      <c r="E52" s="41" t="s">
        <v>114</v>
      </c>
      <c r="F52" s="54">
        <v>45</v>
      </c>
      <c r="G52" s="55"/>
      <c r="H52" s="55">
        <v>0</v>
      </c>
      <c r="I52" s="54">
        <v>45</v>
      </c>
      <c r="J52" s="41"/>
      <c r="K52" s="65"/>
      <c r="L52" s="65"/>
      <c r="M52" s="65"/>
      <c r="N52" s="65"/>
      <c r="O52" s="65"/>
      <c r="P52" s="65"/>
      <c r="Q52" s="65"/>
      <c r="R52" s="65"/>
      <c r="S52" s="65"/>
      <c r="T52" s="65"/>
      <c r="U52" s="65"/>
      <c r="V52" s="65"/>
      <c r="W52" s="65"/>
      <c r="X52" s="65"/>
      <c r="Y52" s="65"/>
      <c r="Z52" s="65"/>
      <c r="AA52" s="65"/>
      <c r="AB52" s="65"/>
      <c r="AC52" s="65"/>
      <c r="AD52" s="65"/>
      <c r="AE52" s="65"/>
      <c r="AF52" s="65"/>
      <c r="AG52" s="65"/>
      <c r="AH52" s="65"/>
      <c r="AI52" s="65"/>
      <c r="AJ52" s="65"/>
      <c r="AK52" s="65"/>
      <c r="AL52" s="65"/>
      <c r="AM52" s="65"/>
      <c r="AN52" s="65"/>
      <c r="AO52" s="65"/>
    </row>
    <row r="53" s="2" customFormat="1" ht="42.95" customHeight="1" spans="1:41">
      <c r="A53" s="20">
        <v>46</v>
      </c>
      <c r="B53" s="49"/>
      <c r="C53" s="41"/>
      <c r="D53" s="41" t="s">
        <v>115</v>
      </c>
      <c r="E53" s="41" t="s">
        <v>116</v>
      </c>
      <c r="F53" s="54">
        <v>38</v>
      </c>
      <c r="G53" s="55"/>
      <c r="H53" s="55">
        <v>0</v>
      </c>
      <c r="I53" s="54">
        <v>35</v>
      </c>
      <c r="J53" s="41"/>
      <c r="K53" s="65"/>
      <c r="L53" s="65"/>
      <c r="M53" s="65"/>
      <c r="N53" s="65"/>
      <c r="O53" s="65"/>
      <c r="P53" s="65"/>
      <c r="Q53" s="65"/>
      <c r="R53" s="65"/>
      <c r="S53" s="65"/>
      <c r="T53" s="65"/>
      <c r="U53" s="65"/>
      <c r="V53" s="65"/>
      <c r="W53" s="65"/>
      <c r="X53" s="65"/>
      <c r="Y53" s="65"/>
      <c r="Z53" s="65"/>
      <c r="AA53" s="65"/>
      <c r="AB53" s="65"/>
      <c r="AC53" s="65"/>
      <c r="AD53" s="65"/>
      <c r="AE53" s="65"/>
      <c r="AF53" s="65"/>
      <c r="AG53" s="65"/>
      <c r="AH53" s="65"/>
      <c r="AI53" s="65"/>
      <c r="AJ53" s="65"/>
      <c r="AK53" s="65"/>
      <c r="AL53" s="65"/>
      <c r="AM53" s="65"/>
      <c r="AN53" s="65"/>
      <c r="AO53" s="65"/>
    </row>
    <row r="54" s="2" customFormat="1" ht="42.95" customHeight="1" spans="1:41">
      <c r="A54" s="20">
        <v>47</v>
      </c>
      <c r="B54" s="49"/>
      <c r="C54" s="41"/>
      <c r="D54" s="41" t="s">
        <v>117</v>
      </c>
      <c r="E54" s="41" t="s">
        <v>118</v>
      </c>
      <c r="F54" s="54">
        <v>31</v>
      </c>
      <c r="G54" s="55"/>
      <c r="H54" s="55">
        <v>0</v>
      </c>
      <c r="I54" s="54">
        <v>31</v>
      </c>
      <c r="J54" s="41"/>
      <c r="K54" s="65"/>
      <c r="L54" s="65"/>
      <c r="M54" s="65"/>
      <c r="N54" s="65"/>
      <c r="O54" s="65"/>
      <c r="P54" s="65"/>
      <c r="Q54" s="65"/>
      <c r="R54" s="65"/>
      <c r="S54" s="65"/>
      <c r="T54" s="65"/>
      <c r="U54" s="65"/>
      <c r="V54" s="65"/>
      <c r="W54" s="65"/>
      <c r="X54" s="65"/>
      <c r="Y54" s="65"/>
      <c r="Z54" s="65"/>
      <c r="AA54" s="65"/>
      <c r="AB54" s="65"/>
      <c r="AC54" s="65"/>
      <c r="AD54" s="65"/>
      <c r="AE54" s="65"/>
      <c r="AF54" s="65"/>
      <c r="AG54" s="65"/>
      <c r="AH54" s="65"/>
      <c r="AI54" s="65"/>
      <c r="AJ54" s="65"/>
      <c r="AK54" s="65"/>
      <c r="AL54" s="65"/>
      <c r="AM54" s="65"/>
      <c r="AN54" s="65"/>
      <c r="AO54" s="65"/>
    </row>
    <row r="55" s="2" customFormat="1" ht="42.95" customHeight="1" spans="1:41">
      <c r="A55" s="20">
        <v>48</v>
      </c>
      <c r="B55" s="49"/>
      <c r="C55" s="41"/>
      <c r="D55" s="41" t="s">
        <v>119</v>
      </c>
      <c r="E55" s="41" t="s">
        <v>120</v>
      </c>
      <c r="F55" s="54">
        <v>40</v>
      </c>
      <c r="G55" s="55"/>
      <c r="H55" s="55">
        <v>0</v>
      </c>
      <c r="I55" s="54">
        <v>40</v>
      </c>
      <c r="J55" s="41"/>
      <c r="K55" s="65"/>
      <c r="L55" s="65"/>
      <c r="M55" s="65"/>
      <c r="N55" s="65"/>
      <c r="O55" s="65"/>
      <c r="P55" s="65"/>
      <c r="Q55" s="65"/>
      <c r="R55" s="65"/>
      <c r="S55" s="65"/>
      <c r="T55" s="65"/>
      <c r="U55" s="65"/>
      <c r="V55" s="65"/>
      <c r="W55" s="65"/>
      <c r="X55" s="65"/>
      <c r="Y55" s="65"/>
      <c r="Z55" s="65"/>
      <c r="AA55" s="65"/>
      <c r="AB55" s="65"/>
      <c r="AC55" s="65"/>
      <c r="AD55" s="65"/>
      <c r="AE55" s="65"/>
      <c r="AF55" s="65"/>
      <c r="AG55" s="65"/>
      <c r="AH55" s="65"/>
      <c r="AI55" s="65"/>
      <c r="AJ55" s="65"/>
      <c r="AK55" s="65"/>
      <c r="AL55" s="65"/>
      <c r="AM55" s="65"/>
      <c r="AN55" s="65"/>
      <c r="AO55" s="65"/>
    </row>
    <row r="56" s="2" customFormat="1" ht="41.1" customHeight="1" spans="1:41">
      <c r="A56" s="20">
        <v>49</v>
      </c>
      <c r="B56" s="49"/>
      <c r="C56" s="41"/>
      <c r="D56" s="41" t="s">
        <v>121</v>
      </c>
      <c r="E56" s="41" t="s">
        <v>120</v>
      </c>
      <c r="F56" s="54">
        <v>80</v>
      </c>
      <c r="G56" s="55"/>
      <c r="H56" s="55">
        <v>0</v>
      </c>
      <c r="I56" s="54">
        <v>77</v>
      </c>
      <c r="J56" s="41"/>
      <c r="K56" s="65"/>
      <c r="L56" s="65"/>
      <c r="M56" s="65"/>
      <c r="N56" s="65"/>
      <c r="O56" s="65"/>
      <c r="P56" s="65"/>
      <c r="Q56" s="65"/>
      <c r="R56" s="65"/>
      <c r="S56" s="65"/>
      <c r="T56" s="65"/>
      <c r="U56" s="65"/>
      <c r="V56" s="65"/>
      <c r="W56" s="65"/>
      <c r="X56" s="65"/>
      <c r="Y56" s="65"/>
      <c r="Z56" s="65"/>
      <c r="AA56" s="65"/>
      <c r="AB56" s="65"/>
      <c r="AC56" s="65"/>
      <c r="AD56" s="65"/>
      <c r="AE56" s="65"/>
      <c r="AF56" s="65"/>
      <c r="AG56" s="65"/>
      <c r="AH56" s="65"/>
      <c r="AI56" s="65"/>
      <c r="AJ56" s="65"/>
      <c r="AK56" s="65"/>
      <c r="AL56" s="65"/>
      <c r="AM56" s="65"/>
      <c r="AN56" s="65"/>
      <c r="AO56" s="65"/>
    </row>
    <row r="57" s="2" customFormat="1" ht="75" spans="1:41">
      <c r="A57" s="20">
        <v>50</v>
      </c>
      <c r="B57" s="49"/>
      <c r="C57" s="41"/>
      <c r="D57" s="41" t="s">
        <v>122</v>
      </c>
      <c r="E57" s="41" t="s">
        <v>123</v>
      </c>
      <c r="F57" s="54">
        <v>32</v>
      </c>
      <c r="G57" s="55"/>
      <c r="H57" s="55">
        <v>0</v>
      </c>
      <c r="I57" s="54">
        <v>32</v>
      </c>
      <c r="J57" s="41"/>
      <c r="K57" s="65"/>
      <c r="L57" s="65"/>
      <c r="M57" s="65"/>
      <c r="N57" s="65"/>
      <c r="O57" s="65"/>
      <c r="P57" s="65"/>
      <c r="Q57" s="65"/>
      <c r="R57" s="65"/>
      <c r="S57" s="65"/>
      <c r="T57" s="65"/>
      <c r="U57" s="65"/>
      <c r="V57" s="65"/>
      <c r="W57" s="65"/>
      <c r="X57" s="65"/>
      <c r="Y57" s="65"/>
      <c r="Z57" s="65"/>
      <c r="AA57" s="65"/>
      <c r="AB57" s="65"/>
      <c r="AC57" s="65"/>
      <c r="AD57" s="65"/>
      <c r="AE57" s="65"/>
      <c r="AF57" s="65"/>
      <c r="AG57" s="65"/>
      <c r="AH57" s="65"/>
      <c r="AI57" s="65"/>
      <c r="AJ57" s="65"/>
      <c r="AK57" s="65"/>
      <c r="AL57" s="65"/>
      <c r="AM57" s="65"/>
      <c r="AN57" s="65"/>
      <c r="AO57" s="65"/>
    </row>
    <row r="58" s="2" customFormat="1" ht="55" customHeight="1" spans="1:41">
      <c r="A58" s="20">
        <v>51</v>
      </c>
      <c r="B58" s="52"/>
      <c r="C58" s="41"/>
      <c r="D58" s="56" t="s">
        <v>124</v>
      </c>
      <c r="E58" s="41" t="s">
        <v>125</v>
      </c>
      <c r="F58" s="54">
        <v>480</v>
      </c>
      <c r="G58" s="55"/>
      <c r="H58" s="55">
        <v>360</v>
      </c>
      <c r="I58" s="54">
        <v>91</v>
      </c>
      <c r="J58" s="41"/>
      <c r="K58" s="65"/>
      <c r="L58" s="65"/>
      <c r="M58" s="65"/>
      <c r="N58" s="65"/>
      <c r="O58" s="65"/>
      <c r="P58" s="65"/>
      <c r="Q58" s="65"/>
      <c r="R58" s="65"/>
      <c r="S58" s="65"/>
      <c r="T58" s="65"/>
      <c r="U58" s="65"/>
      <c r="V58" s="65"/>
      <c r="W58" s="65"/>
      <c r="X58" s="65"/>
      <c r="Y58" s="65"/>
      <c r="Z58" s="65"/>
      <c r="AA58" s="65"/>
      <c r="AB58" s="65"/>
      <c r="AC58" s="65"/>
      <c r="AD58" s="65"/>
      <c r="AE58" s="65"/>
      <c r="AF58" s="65"/>
      <c r="AG58" s="65"/>
      <c r="AH58" s="65"/>
      <c r="AI58" s="65"/>
      <c r="AJ58" s="65"/>
      <c r="AK58" s="65"/>
      <c r="AL58" s="65"/>
      <c r="AM58" s="65"/>
      <c r="AN58" s="65"/>
      <c r="AO58" s="65"/>
    </row>
    <row r="59" s="2" customFormat="1" ht="56.1" customHeight="1" spans="1:41">
      <c r="A59" s="20">
        <v>52</v>
      </c>
      <c r="B59" s="43" t="s">
        <v>98</v>
      </c>
      <c r="C59" s="43" t="s">
        <v>35</v>
      </c>
      <c r="D59" s="40" t="s">
        <v>126</v>
      </c>
      <c r="E59" s="57" t="s">
        <v>127</v>
      </c>
      <c r="F59" s="40">
        <f t="shared" ref="F59:F62" si="0">H59+I59</f>
        <v>40</v>
      </c>
      <c r="G59" s="58">
        <f>F59+F60+F61+F62+F63+F64+F65+F66+F67</f>
        <v>605</v>
      </c>
      <c r="H59" s="40">
        <v>35</v>
      </c>
      <c r="I59" s="61">
        <v>5</v>
      </c>
      <c r="J59" s="43"/>
      <c r="K59" s="65"/>
      <c r="L59" s="65"/>
      <c r="M59" s="65"/>
      <c r="N59" s="65"/>
      <c r="O59" s="65"/>
      <c r="P59" s="65"/>
      <c r="Q59" s="65"/>
      <c r="R59" s="65"/>
      <c r="S59" s="65"/>
      <c r="T59" s="65"/>
      <c r="U59" s="65"/>
      <c r="V59" s="65"/>
      <c r="W59" s="65"/>
      <c r="X59" s="65"/>
      <c r="Y59" s="65"/>
      <c r="Z59" s="65"/>
      <c r="AA59" s="65"/>
      <c r="AB59" s="65"/>
      <c r="AC59" s="65"/>
      <c r="AD59" s="65"/>
      <c r="AE59" s="65"/>
      <c r="AF59" s="65"/>
      <c r="AG59" s="65"/>
      <c r="AH59" s="65"/>
      <c r="AI59" s="65"/>
      <c r="AJ59" s="65"/>
      <c r="AK59" s="65"/>
      <c r="AL59" s="65"/>
      <c r="AM59" s="65"/>
      <c r="AN59" s="65"/>
      <c r="AO59" s="65"/>
    </row>
    <row r="60" s="2" customFormat="1" ht="47" customHeight="1" spans="1:41">
      <c r="A60" s="20">
        <v>53</v>
      </c>
      <c r="B60" s="49"/>
      <c r="C60" s="49"/>
      <c r="D60" s="40" t="s">
        <v>128</v>
      </c>
      <c r="E60" s="57" t="s">
        <v>129</v>
      </c>
      <c r="F60" s="40">
        <f t="shared" si="0"/>
        <v>95</v>
      </c>
      <c r="G60" s="59"/>
      <c r="H60" s="40">
        <v>76</v>
      </c>
      <c r="I60" s="40">
        <v>19</v>
      </c>
      <c r="J60" s="49"/>
      <c r="K60" s="65"/>
      <c r="L60" s="65"/>
      <c r="M60" s="65"/>
      <c r="N60" s="65"/>
      <c r="O60" s="65"/>
      <c r="P60" s="65"/>
      <c r="Q60" s="65"/>
      <c r="R60" s="65"/>
      <c r="S60" s="65"/>
      <c r="T60" s="65"/>
      <c r="U60" s="65"/>
      <c r="V60" s="65"/>
      <c r="W60" s="65"/>
      <c r="X60" s="65"/>
      <c r="Y60" s="65"/>
      <c r="Z60" s="65"/>
      <c r="AA60" s="65"/>
      <c r="AB60" s="65"/>
      <c r="AC60" s="65"/>
      <c r="AD60" s="65"/>
      <c r="AE60" s="65"/>
      <c r="AF60" s="65"/>
      <c r="AG60" s="65"/>
      <c r="AH60" s="65"/>
      <c r="AI60" s="65"/>
      <c r="AJ60" s="65"/>
      <c r="AK60" s="65"/>
      <c r="AL60" s="65"/>
      <c r="AM60" s="65"/>
      <c r="AN60" s="65"/>
      <c r="AO60" s="65"/>
    </row>
    <row r="61" s="2" customFormat="1" ht="123" customHeight="1" spans="1:41">
      <c r="A61" s="20">
        <v>54</v>
      </c>
      <c r="B61" s="49"/>
      <c r="C61" s="49"/>
      <c r="D61" s="40" t="s">
        <v>130</v>
      </c>
      <c r="E61" s="57" t="s">
        <v>131</v>
      </c>
      <c r="F61" s="40">
        <v>180</v>
      </c>
      <c r="G61" s="59"/>
      <c r="H61" s="60">
        <v>85</v>
      </c>
      <c r="I61" s="60">
        <v>95</v>
      </c>
      <c r="J61" s="49"/>
      <c r="K61" s="65"/>
      <c r="L61" s="65"/>
      <c r="M61" s="65"/>
      <c r="N61" s="65"/>
      <c r="O61" s="65"/>
      <c r="P61" s="65"/>
      <c r="Q61" s="65"/>
      <c r="R61" s="65"/>
      <c r="S61" s="65"/>
      <c r="T61" s="65"/>
      <c r="U61" s="65"/>
      <c r="V61" s="65"/>
      <c r="W61" s="65"/>
      <c r="X61" s="65"/>
      <c r="Y61" s="65"/>
      <c r="Z61" s="65"/>
      <c r="AA61" s="65"/>
      <c r="AB61" s="65"/>
      <c r="AC61" s="65"/>
      <c r="AD61" s="65"/>
      <c r="AE61" s="65"/>
      <c r="AF61" s="65"/>
      <c r="AG61" s="65"/>
      <c r="AH61" s="65"/>
      <c r="AI61" s="65"/>
      <c r="AJ61" s="65"/>
      <c r="AK61" s="65"/>
      <c r="AL61" s="65"/>
      <c r="AM61" s="65"/>
      <c r="AN61" s="65"/>
      <c r="AO61" s="65"/>
    </row>
    <row r="62" s="2" customFormat="1" ht="56.1" customHeight="1" spans="1:41">
      <c r="A62" s="20">
        <v>55</v>
      </c>
      <c r="B62" s="49"/>
      <c r="C62" s="49"/>
      <c r="D62" s="40" t="s">
        <v>132</v>
      </c>
      <c r="E62" s="57" t="s">
        <v>133</v>
      </c>
      <c r="F62" s="40">
        <f t="shared" si="0"/>
        <v>40</v>
      </c>
      <c r="G62" s="59"/>
      <c r="H62" s="61">
        <v>32</v>
      </c>
      <c r="I62" s="61">
        <v>8</v>
      </c>
      <c r="J62" s="49"/>
      <c r="K62" s="65"/>
      <c r="L62" s="65"/>
      <c r="M62" s="65"/>
      <c r="N62" s="65"/>
      <c r="O62" s="65"/>
      <c r="P62" s="65"/>
      <c r="Q62" s="65"/>
      <c r="R62" s="65"/>
      <c r="S62" s="65"/>
      <c r="T62" s="65"/>
      <c r="U62" s="65"/>
      <c r="V62" s="65"/>
      <c r="W62" s="65"/>
      <c r="X62" s="65"/>
      <c r="Y62" s="65"/>
      <c r="Z62" s="65"/>
      <c r="AA62" s="65"/>
      <c r="AB62" s="65"/>
      <c r="AC62" s="65"/>
      <c r="AD62" s="65"/>
      <c r="AE62" s="65"/>
      <c r="AF62" s="65"/>
      <c r="AG62" s="65"/>
      <c r="AH62" s="65"/>
      <c r="AI62" s="65"/>
      <c r="AJ62" s="65"/>
      <c r="AK62" s="65"/>
      <c r="AL62" s="65"/>
      <c r="AM62" s="65"/>
      <c r="AN62" s="65"/>
      <c r="AO62" s="65"/>
    </row>
    <row r="63" s="2" customFormat="1" ht="56.1" customHeight="1" spans="1:41">
      <c r="A63" s="20">
        <v>56</v>
      </c>
      <c r="B63" s="49"/>
      <c r="C63" s="49"/>
      <c r="D63" s="28" t="s">
        <v>134</v>
      </c>
      <c r="E63" s="28" t="s">
        <v>135</v>
      </c>
      <c r="F63" s="40">
        <v>28</v>
      </c>
      <c r="G63" s="59"/>
      <c r="H63" s="29">
        <v>20</v>
      </c>
      <c r="I63" s="29">
        <v>8</v>
      </c>
      <c r="J63" s="49"/>
      <c r="K63" s="65"/>
      <c r="L63" s="65"/>
      <c r="M63" s="65"/>
      <c r="N63" s="65"/>
      <c r="O63" s="65"/>
      <c r="P63" s="65"/>
      <c r="Q63" s="65"/>
      <c r="R63" s="65"/>
      <c r="S63" s="65"/>
      <c r="T63" s="65"/>
      <c r="U63" s="65"/>
      <c r="V63" s="65"/>
      <c r="W63" s="65"/>
      <c r="X63" s="65"/>
      <c r="Y63" s="65"/>
      <c r="Z63" s="65"/>
      <c r="AA63" s="65"/>
      <c r="AB63" s="65"/>
      <c r="AC63" s="65"/>
      <c r="AD63" s="65"/>
      <c r="AE63" s="65"/>
      <c r="AF63" s="65"/>
      <c r="AG63" s="65"/>
      <c r="AH63" s="65"/>
      <c r="AI63" s="65"/>
      <c r="AJ63" s="65"/>
      <c r="AK63" s="65"/>
      <c r="AL63" s="65"/>
      <c r="AM63" s="65"/>
      <c r="AN63" s="65"/>
      <c r="AO63" s="65"/>
    </row>
    <row r="64" s="2" customFormat="1" ht="56.1" customHeight="1" spans="1:41">
      <c r="A64" s="20">
        <v>57</v>
      </c>
      <c r="B64" s="49"/>
      <c r="C64" s="49"/>
      <c r="D64" s="28" t="s">
        <v>136</v>
      </c>
      <c r="E64" s="28" t="s">
        <v>137</v>
      </c>
      <c r="F64" s="40">
        <f t="shared" ref="F64:F66" si="1">H64+I64</f>
        <v>75</v>
      </c>
      <c r="G64" s="59"/>
      <c r="H64" s="29">
        <v>60</v>
      </c>
      <c r="I64" s="29">
        <v>15</v>
      </c>
      <c r="J64" s="49"/>
      <c r="K64" s="65"/>
      <c r="L64" s="65"/>
      <c r="M64" s="65"/>
      <c r="N64" s="65"/>
      <c r="O64" s="65"/>
      <c r="P64" s="65"/>
      <c r="Q64" s="65"/>
      <c r="R64" s="65"/>
      <c r="S64" s="65"/>
      <c r="T64" s="65"/>
      <c r="U64" s="65"/>
      <c r="V64" s="65"/>
      <c r="W64" s="65"/>
      <c r="X64" s="65"/>
      <c r="Y64" s="65"/>
      <c r="Z64" s="65"/>
      <c r="AA64" s="65"/>
      <c r="AB64" s="65"/>
      <c r="AC64" s="65"/>
      <c r="AD64" s="65"/>
      <c r="AE64" s="65"/>
      <c r="AF64" s="65"/>
      <c r="AG64" s="65"/>
      <c r="AH64" s="65"/>
      <c r="AI64" s="65"/>
      <c r="AJ64" s="65"/>
      <c r="AK64" s="65"/>
      <c r="AL64" s="65"/>
      <c r="AM64" s="65"/>
      <c r="AN64" s="65"/>
      <c r="AO64" s="65"/>
    </row>
    <row r="65" s="2" customFormat="1" ht="63" customHeight="1" spans="1:41">
      <c r="A65" s="20">
        <v>58</v>
      </c>
      <c r="B65" s="49"/>
      <c r="C65" s="49"/>
      <c r="D65" s="28" t="s">
        <v>138</v>
      </c>
      <c r="E65" s="28" t="s">
        <v>139</v>
      </c>
      <c r="F65" s="40">
        <f t="shared" si="1"/>
        <v>57</v>
      </c>
      <c r="G65" s="59"/>
      <c r="H65" s="29">
        <v>41</v>
      </c>
      <c r="I65" s="29">
        <v>16</v>
      </c>
      <c r="J65" s="49"/>
      <c r="K65" s="65"/>
      <c r="L65" s="65"/>
      <c r="M65" s="65"/>
      <c r="N65" s="65"/>
      <c r="O65" s="65"/>
      <c r="P65" s="65"/>
      <c r="Q65" s="65"/>
      <c r="R65" s="65"/>
      <c r="S65" s="65"/>
      <c r="T65" s="65"/>
      <c r="U65" s="65"/>
      <c r="V65" s="65"/>
      <c r="W65" s="65"/>
      <c r="X65" s="65"/>
      <c r="Y65" s="65"/>
      <c r="Z65" s="65"/>
      <c r="AA65" s="65"/>
      <c r="AB65" s="65"/>
      <c r="AC65" s="65"/>
      <c r="AD65" s="65"/>
      <c r="AE65" s="65"/>
      <c r="AF65" s="65"/>
      <c r="AG65" s="65"/>
      <c r="AH65" s="65"/>
      <c r="AI65" s="65"/>
      <c r="AJ65" s="65"/>
      <c r="AK65" s="65"/>
      <c r="AL65" s="65"/>
      <c r="AM65" s="65"/>
      <c r="AN65" s="65"/>
      <c r="AO65" s="65"/>
    </row>
    <row r="66" s="2" customFormat="1" ht="42" customHeight="1" spans="1:41">
      <c r="A66" s="20">
        <v>59</v>
      </c>
      <c r="B66" s="49"/>
      <c r="C66" s="49"/>
      <c r="D66" s="28" t="s">
        <v>140</v>
      </c>
      <c r="E66" s="28" t="s">
        <v>141</v>
      </c>
      <c r="F66" s="40">
        <f t="shared" si="1"/>
        <v>70</v>
      </c>
      <c r="G66" s="59"/>
      <c r="H66" s="29">
        <v>56</v>
      </c>
      <c r="I66" s="29">
        <v>14</v>
      </c>
      <c r="J66" s="49"/>
      <c r="K66" s="65"/>
      <c r="L66" s="65"/>
      <c r="M66" s="65"/>
      <c r="N66" s="65"/>
      <c r="O66" s="65"/>
      <c r="P66" s="65"/>
      <c r="Q66" s="65"/>
      <c r="R66" s="65"/>
      <c r="S66" s="65"/>
      <c r="T66" s="65"/>
      <c r="U66" s="65"/>
      <c r="V66" s="65"/>
      <c r="W66" s="65"/>
      <c r="X66" s="65"/>
      <c r="Y66" s="65"/>
      <c r="Z66" s="65"/>
      <c r="AA66" s="65"/>
      <c r="AB66" s="65"/>
      <c r="AC66" s="65"/>
      <c r="AD66" s="65"/>
      <c r="AE66" s="65"/>
      <c r="AF66" s="65"/>
      <c r="AG66" s="65"/>
      <c r="AH66" s="65"/>
      <c r="AI66" s="65"/>
      <c r="AJ66" s="65"/>
      <c r="AK66" s="65"/>
      <c r="AL66" s="65"/>
      <c r="AM66" s="65"/>
      <c r="AN66" s="65"/>
      <c r="AO66" s="65"/>
    </row>
    <row r="67" s="2" customFormat="1" ht="57" customHeight="1" spans="1:41">
      <c r="A67" s="20">
        <v>60</v>
      </c>
      <c r="B67" s="52"/>
      <c r="C67" s="52"/>
      <c r="D67" s="28" t="s">
        <v>142</v>
      </c>
      <c r="E67" s="28" t="s">
        <v>143</v>
      </c>
      <c r="F67" s="40">
        <v>20</v>
      </c>
      <c r="G67" s="66"/>
      <c r="H67" s="29">
        <v>20</v>
      </c>
      <c r="I67" s="29">
        <v>0</v>
      </c>
      <c r="J67" s="52"/>
      <c r="K67" s="65"/>
      <c r="L67" s="65"/>
      <c r="M67" s="65"/>
      <c r="N67" s="65"/>
      <c r="O67" s="65"/>
      <c r="P67" s="65"/>
      <c r="Q67" s="65"/>
      <c r="R67" s="65"/>
      <c r="S67" s="65"/>
      <c r="T67" s="65"/>
      <c r="U67" s="65"/>
      <c r="V67" s="65"/>
      <c r="W67" s="65"/>
      <c r="X67" s="65"/>
      <c r="Y67" s="65"/>
      <c r="Z67" s="65"/>
      <c r="AA67" s="65"/>
      <c r="AB67" s="65"/>
      <c r="AC67" s="65"/>
      <c r="AD67" s="65"/>
      <c r="AE67" s="65"/>
      <c r="AF67" s="65"/>
      <c r="AG67" s="65"/>
      <c r="AH67" s="65"/>
      <c r="AI67" s="65"/>
      <c r="AJ67" s="65"/>
      <c r="AK67" s="65"/>
      <c r="AL67" s="65"/>
      <c r="AM67" s="65"/>
      <c r="AN67" s="65"/>
      <c r="AO67" s="65"/>
    </row>
    <row r="68" s="2" customFormat="1" ht="51" customHeight="1" spans="1:41">
      <c r="A68" s="20">
        <v>61</v>
      </c>
      <c r="B68" s="43" t="s">
        <v>98</v>
      </c>
      <c r="C68" s="41" t="s">
        <v>42</v>
      </c>
      <c r="D68" s="40" t="s">
        <v>144</v>
      </c>
      <c r="E68" s="41" t="s">
        <v>145</v>
      </c>
      <c r="F68" s="55">
        <v>450</v>
      </c>
      <c r="G68" s="55">
        <v>555</v>
      </c>
      <c r="H68" s="41">
        <v>356</v>
      </c>
      <c r="I68" s="55">
        <v>89</v>
      </c>
      <c r="J68" s="41"/>
      <c r="K68" s="65"/>
      <c r="L68" s="65"/>
      <c r="M68" s="65"/>
      <c r="N68" s="65"/>
      <c r="O68" s="65"/>
      <c r="P68" s="65"/>
      <c r="Q68" s="65"/>
      <c r="R68" s="65"/>
      <c r="S68" s="65"/>
      <c r="T68" s="65"/>
      <c r="U68" s="65"/>
      <c r="V68" s="65"/>
      <c r="W68" s="65"/>
      <c r="X68" s="65"/>
      <c r="Y68" s="65"/>
      <c r="Z68" s="65"/>
      <c r="AA68" s="65"/>
      <c r="AB68" s="65"/>
      <c r="AC68" s="65"/>
      <c r="AD68" s="65"/>
      <c r="AE68" s="65"/>
      <c r="AF68" s="65"/>
      <c r="AG68" s="65"/>
      <c r="AH68" s="65"/>
      <c r="AI68" s="65"/>
      <c r="AJ68" s="65"/>
      <c r="AK68" s="65"/>
      <c r="AL68" s="65"/>
      <c r="AM68" s="65"/>
      <c r="AN68" s="65"/>
      <c r="AO68" s="65"/>
    </row>
    <row r="69" s="2" customFormat="1" ht="49" customHeight="1" spans="1:41">
      <c r="A69" s="20">
        <v>62</v>
      </c>
      <c r="B69" s="49"/>
      <c r="C69" s="41"/>
      <c r="D69" s="40" t="s">
        <v>146</v>
      </c>
      <c r="E69" s="41" t="s">
        <v>147</v>
      </c>
      <c r="F69" s="55">
        <v>110</v>
      </c>
      <c r="G69" s="55"/>
      <c r="H69" s="41">
        <v>88</v>
      </c>
      <c r="I69" s="55">
        <v>22</v>
      </c>
      <c r="J69" s="41"/>
      <c r="K69" s="65"/>
      <c r="L69" s="65"/>
      <c r="M69" s="65"/>
      <c r="N69" s="65"/>
      <c r="O69" s="65"/>
      <c r="P69" s="65"/>
      <c r="Q69" s="65"/>
      <c r="R69" s="65"/>
      <c r="S69" s="65"/>
      <c r="T69" s="65"/>
      <c r="U69" s="65"/>
      <c r="V69" s="65"/>
      <c r="W69" s="65"/>
      <c r="X69" s="65"/>
      <c r="Y69" s="65"/>
      <c r="Z69" s="65"/>
      <c r="AA69" s="65"/>
      <c r="AB69" s="65"/>
      <c r="AC69" s="65"/>
      <c r="AD69" s="65"/>
      <c r="AE69" s="65"/>
      <c r="AF69" s="65"/>
      <c r="AG69" s="65"/>
      <c r="AH69" s="65"/>
      <c r="AI69" s="65"/>
      <c r="AJ69" s="65"/>
      <c r="AK69" s="65"/>
      <c r="AL69" s="65"/>
      <c r="AM69" s="65"/>
      <c r="AN69" s="65"/>
      <c r="AO69" s="65"/>
    </row>
    <row r="70" s="2" customFormat="1" ht="64" customHeight="1" spans="1:41">
      <c r="A70" s="20">
        <v>63</v>
      </c>
      <c r="B70" s="49"/>
      <c r="C70" s="41" t="s">
        <v>48</v>
      </c>
      <c r="D70" s="41" t="s">
        <v>148</v>
      </c>
      <c r="E70" s="41" t="s">
        <v>149</v>
      </c>
      <c r="F70" s="55">
        <v>75</v>
      </c>
      <c r="G70" s="55">
        <v>501</v>
      </c>
      <c r="H70" s="55">
        <v>60</v>
      </c>
      <c r="I70" s="55">
        <v>15</v>
      </c>
      <c r="J70" s="41"/>
      <c r="K70" s="65"/>
      <c r="L70" s="65"/>
      <c r="M70" s="65"/>
      <c r="N70" s="65"/>
      <c r="O70" s="65"/>
      <c r="P70" s="65"/>
      <c r="Q70" s="65"/>
      <c r="R70" s="65"/>
      <c r="S70" s="65"/>
      <c r="T70" s="65"/>
      <c r="U70" s="65"/>
      <c r="V70" s="65"/>
      <c r="W70" s="65"/>
      <c r="X70" s="65"/>
      <c r="Y70" s="65"/>
      <c r="Z70" s="65"/>
      <c r="AA70" s="65"/>
      <c r="AB70" s="65"/>
      <c r="AC70" s="65"/>
      <c r="AD70" s="65"/>
      <c r="AE70" s="65"/>
      <c r="AF70" s="65"/>
      <c r="AG70" s="65"/>
      <c r="AH70" s="65"/>
      <c r="AI70" s="65"/>
      <c r="AJ70" s="65"/>
      <c r="AK70" s="65"/>
      <c r="AL70" s="65"/>
      <c r="AM70" s="65"/>
      <c r="AN70" s="65"/>
      <c r="AO70" s="65"/>
    </row>
    <row r="71" s="2" customFormat="1" ht="44" customHeight="1" spans="1:41">
      <c r="A71" s="20">
        <v>64</v>
      </c>
      <c r="B71" s="49"/>
      <c r="C71" s="41"/>
      <c r="D71" s="41" t="s">
        <v>150</v>
      </c>
      <c r="E71" s="41" t="s">
        <v>151</v>
      </c>
      <c r="F71" s="55">
        <v>30</v>
      </c>
      <c r="G71" s="55"/>
      <c r="H71" s="55">
        <v>0</v>
      </c>
      <c r="I71" s="55">
        <v>30</v>
      </c>
      <c r="J71" s="41"/>
      <c r="K71" s="65"/>
      <c r="L71" s="65"/>
      <c r="M71" s="65"/>
      <c r="N71" s="65"/>
      <c r="O71" s="65"/>
      <c r="P71" s="65"/>
      <c r="Q71" s="65"/>
      <c r="R71" s="65"/>
      <c r="S71" s="65"/>
      <c r="T71" s="65"/>
      <c r="U71" s="65"/>
      <c r="V71" s="65"/>
      <c r="W71" s="65"/>
      <c r="X71" s="65"/>
      <c r="Y71" s="65"/>
      <c r="Z71" s="65"/>
      <c r="AA71" s="65"/>
      <c r="AB71" s="65"/>
      <c r="AC71" s="65"/>
      <c r="AD71" s="65"/>
      <c r="AE71" s="65"/>
      <c r="AF71" s="65"/>
      <c r="AG71" s="65"/>
      <c r="AH71" s="65"/>
      <c r="AI71" s="65"/>
      <c r="AJ71" s="65"/>
      <c r="AK71" s="65"/>
      <c r="AL71" s="65"/>
      <c r="AM71" s="65"/>
      <c r="AN71" s="65"/>
      <c r="AO71" s="65"/>
    </row>
    <row r="72" s="2" customFormat="1" ht="36" customHeight="1" spans="1:41">
      <c r="A72" s="20">
        <v>65</v>
      </c>
      <c r="B72" s="49"/>
      <c r="C72" s="41"/>
      <c r="D72" s="41" t="s">
        <v>152</v>
      </c>
      <c r="E72" s="41" t="s">
        <v>153</v>
      </c>
      <c r="F72" s="55">
        <v>40</v>
      </c>
      <c r="G72" s="55"/>
      <c r="H72" s="55">
        <v>30</v>
      </c>
      <c r="I72" s="55">
        <v>10</v>
      </c>
      <c r="J72" s="41"/>
      <c r="K72" s="65"/>
      <c r="L72" s="65"/>
      <c r="M72" s="65"/>
      <c r="N72" s="65"/>
      <c r="O72" s="65"/>
      <c r="P72" s="65"/>
      <c r="Q72" s="65"/>
      <c r="R72" s="65"/>
      <c r="S72" s="65"/>
      <c r="T72" s="65"/>
      <c r="U72" s="65"/>
      <c r="V72" s="65"/>
      <c r="W72" s="65"/>
      <c r="X72" s="65"/>
      <c r="Y72" s="65"/>
      <c r="Z72" s="65"/>
      <c r="AA72" s="65"/>
      <c r="AB72" s="65"/>
      <c r="AC72" s="65"/>
      <c r="AD72" s="65"/>
      <c r="AE72" s="65"/>
      <c r="AF72" s="65"/>
      <c r="AG72" s="65"/>
      <c r="AH72" s="65"/>
      <c r="AI72" s="65"/>
      <c r="AJ72" s="65"/>
      <c r="AK72" s="65"/>
      <c r="AL72" s="65"/>
      <c r="AM72" s="65"/>
      <c r="AN72" s="65"/>
      <c r="AO72" s="65"/>
    </row>
    <row r="73" s="2" customFormat="1" ht="36" customHeight="1" spans="1:41">
      <c r="A73" s="20">
        <v>66</v>
      </c>
      <c r="B73" s="49"/>
      <c r="C73" s="41"/>
      <c r="D73" s="41" t="s">
        <v>154</v>
      </c>
      <c r="E73" s="41" t="s">
        <v>155</v>
      </c>
      <c r="F73" s="55">
        <v>91</v>
      </c>
      <c r="G73" s="55"/>
      <c r="H73" s="55">
        <v>33</v>
      </c>
      <c r="I73" s="55">
        <v>58</v>
      </c>
      <c r="J73" s="41"/>
      <c r="K73" s="65"/>
      <c r="L73" s="65"/>
      <c r="M73" s="65"/>
      <c r="N73" s="65"/>
      <c r="O73" s="65"/>
      <c r="P73" s="65"/>
      <c r="Q73" s="65"/>
      <c r="R73" s="65"/>
      <c r="S73" s="65"/>
      <c r="T73" s="65"/>
      <c r="U73" s="65"/>
      <c r="V73" s="65"/>
      <c r="W73" s="65"/>
      <c r="X73" s="65"/>
      <c r="Y73" s="65"/>
      <c r="Z73" s="65"/>
      <c r="AA73" s="65"/>
      <c r="AB73" s="65"/>
      <c r="AC73" s="65"/>
      <c r="AD73" s="65"/>
      <c r="AE73" s="65"/>
      <c r="AF73" s="65"/>
      <c r="AG73" s="65"/>
      <c r="AH73" s="65"/>
      <c r="AI73" s="65"/>
      <c r="AJ73" s="65"/>
      <c r="AK73" s="65"/>
      <c r="AL73" s="65"/>
      <c r="AM73" s="65"/>
      <c r="AN73" s="65"/>
      <c r="AO73" s="65"/>
    </row>
    <row r="74" s="2" customFormat="1" ht="57" customHeight="1" spans="1:41">
      <c r="A74" s="20">
        <v>67</v>
      </c>
      <c r="B74" s="49"/>
      <c r="C74" s="41"/>
      <c r="D74" s="41" t="s">
        <v>156</v>
      </c>
      <c r="E74" s="41" t="s">
        <v>157</v>
      </c>
      <c r="F74" s="55">
        <v>65</v>
      </c>
      <c r="G74" s="55"/>
      <c r="H74" s="55">
        <v>52</v>
      </c>
      <c r="I74" s="55">
        <v>13</v>
      </c>
      <c r="J74" s="41"/>
      <c r="K74" s="65"/>
      <c r="L74" s="65"/>
      <c r="M74" s="65"/>
      <c r="N74" s="65"/>
      <c r="O74" s="65"/>
      <c r="P74" s="65"/>
      <c r="Q74" s="65"/>
      <c r="R74" s="65"/>
      <c r="S74" s="65"/>
      <c r="T74" s="65"/>
      <c r="U74" s="65"/>
      <c r="V74" s="65"/>
      <c r="W74" s="65"/>
      <c r="X74" s="65"/>
      <c r="Y74" s="65"/>
      <c r="Z74" s="65"/>
      <c r="AA74" s="65"/>
      <c r="AB74" s="65"/>
      <c r="AC74" s="65"/>
      <c r="AD74" s="65"/>
      <c r="AE74" s="65"/>
      <c r="AF74" s="65"/>
      <c r="AG74" s="65"/>
      <c r="AH74" s="65"/>
      <c r="AI74" s="65"/>
      <c r="AJ74" s="65"/>
      <c r="AK74" s="65"/>
      <c r="AL74" s="65"/>
      <c r="AM74" s="65"/>
      <c r="AN74" s="65"/>
      <c r="AO74" s="65"/>
    </row>
    <row r="75" s="2" customFormat="1" ht="112.5" spans="1:41">
      <c r="A75" s="20">
        <v>68</v>
      </c>
      <c r="B75" s="49"/>
      <c r="C75" s="41"/>
      <c r="D75" s="41" t="s">
        <v>158</v>
      </c>
      <c r="E75" s="41" t="s">
        <v>159</v>
      </c>
      <c r="F75" s="55">
        <v>90</v>
      </c>
      <c r="G75" s="55"/>
      <c r="H75" s="55">
        <v>72</v>
      </c>
      <c r="I75" s="55">
        <v>18</v>
      </c>
      <c r="J75" s="41"/>
      <c r="K75" s="65"/>
      <c r="L75" s="65"/>
      <c r="M75" s="65"/>
      <c r="N75" s="65"/>
      <c r="O75" s="65"/>
      <c r="P75" s="65"/>
      <c r="Q75" s="65"/>
      <c r="R75" s="65"/>
      <c r="S75" s="65"/>
      <c r="T75" s="65"/>
      <c r="U75" s="65"/>
      <c r="V75" s="65"/>
      <c r="W75" s="65"/>
      <c r="X75" s="65"/>
      <c r="Y75" s="65"/>
      <c r="Z75" s="65"/>
      <c r="AA75" s="65"/>
      <c r="AB75" s="65"/>
      <c r="AC75" s="65"/>
      <c r="AD75" s="65"/>
      <c r="AE75" s="65"/>
      <c r="AF75" s="65"/>
      <c r="AG75" s="65"/>
      <c r="AH75" s="65"/>
      <c r="AI75" s="65"/>
      <c r="AJ75" s="65"/>
      <c r="AK75" s="65"/>
      <c r="AL75" s="65"/>
      <c r="AM75" s="65"/>
      <c r="AN75" s="65"/>
      <c r="AO75" s="65"/>
    </row>
    <row r="76" s="2" customFormat="1" ht="75" customHeight="1" spans="1:41">
      <c r="A76" s="20">
        <v>69</v>
      </c>
      <c r="B76" s="49"/>
      <c r="C76" s="41"/>
      <c r="D76" s="41" t="s">
        <v>160</v>
      </c>
      <c r="E76" s="41" t="s">
        <v>161</v>
      </c>
      <c r="F76" s="55">
        <v>40</v>
      </c>
      <c r="G76" s="55"/>
      <c r="H76" s="55">
        <v>0</v>
      </c>
      <c r="I76" s="55">
        <v>40</v>
      </c>
      <c r="J76" s="41"/>
      <c r="K76" s="65"/>
      <c r="L76" s="65"/>
      <c r="M76" s="65"/>
      <c r="N76" s="65"/>
      <c r="O76" s="65"/>
      <c r="P76" s="65"/>
      <c r="Q76" s="65"/>
      <c r="R76" s="65"/>
      <c r="S76" s="65"/>
      <c r="T76" s="65"/>
      <c r="U76" s="65"/>
      <c r="V76" s="65"/>
      <c r="W76" s="65"/>
      <c r="X76" s="65"/>
      <c r="Y76" s="65"/>
      <c r="Z76" s="65"/>
      <c r="AA76" s="65"/>
      <c r="AB76" s="65"/>
      <c r="AC76" s="65"/>
      <c r="AD76" s="65"/>
      <c r="AE76" s="65"/>
      <c r="AF76" s="65"/>
      <c r="AG76" s="65"/>
      <c r="AH76" s="65"/>
      <c r="AI76" s="65"/>
      <c r="AJ76" s="65"/>
      <c r="AK76" s="65"/>
      <c r="AL76" s="65"/>
      <c r="AM76" s="65"/>
      <c r="AN76" s="65"/>
      <c r="AO76" s="65"/>
    </row>
    <row r="77" s="2" customFormat="1" ht="84" customHeight="1" spans="1:41">
      <c r="A77" s="20">
        <v>70</v>
      </c>
      <c r="B77" s="52"/>
      <c r="C77" s="41"/>
      <c r="D77" s="41" t="s">
        <v>162</v>
      </c>
      <c r="E77" s="41" t="s">
        <v>163</v>
      </c>
      <c r="F77" s="55">
        <v>70</v>
      </c>
      <c r="G77" s="55"/>
      <c r="H77" s="55">
        <v>56</v>
      </c>
      <c r="I77" s="55">
        <v>14</v>
      </c>
      <c r="J77" s="41"/>
      <c r="K77" s="65"/>
      <c r="L77" s="65"/>
      <c r="M77" s="65"/>
      <c r="N77" s="65"/>
      <c r="O77" s="65"/>
      <c r="P77" s="65"/>
      <c r="Q77" s="65"/>
      <c r="R77" s="65"/>
      <c r="S77" s="65"/>
      <c r="T77" s="65"/>
      <c r="U77" s="65"/>
      <c r="V77" s="65"/>
      <c r="W77" s="65"/>
      <c r="X77" s="65"/>
      <c r="Y77" s="65"/>
      <c r="Z77" s="65"/>
      <c r="AA77" s="65"/>
      <c r="AB77" s="65"/>
      <c r="AC77" s="65"/>
      <c r="AD77" s="65"/>
      <c r="AE77" s="65"/>
      <c r="AF77" s="65"/>
      <c r="AG77" s="65"/>
      <c r="AH77" s="65"/>
      <c r="AI77" s="65"/>
      <c r="AJ77" s="65"/>
      <c r="AK77" s="65"/>
      <c r="AL77" s="65"/>
      <c r="AM77" s="65"/>
      <c r="AN77" s="65"/>
      <c r="AO77" s="65"/>
    </row>
    <row r="78" s="2" customFormat="1" ht="58" customHeight="1" spans="1:41">
      <c r="A78" s="20">
        <v>71</v>
      </c>
      <c r="B78" s="43" t="s">
        <v>98</v>
      </c>
      <c r="C78" s="41" t="s">
        <v>60</v>
      </c>
      <c r="D78" s="54" t="s">
        <v>164</v>
      </c>
      <c r="E78" s="54" t="s">
        <v>165</v>
      </c>
      <c r="F78" s="54">
        <v>40</v>
      </c>
      <c r="G78" s="55">
        <v>719</v>
      </c>
      <c r="H78" s="55">
        <v>0</v>
      </c>
      <c r="I78" s="54">
        <v>40</v>
      </c>
      <c r="J78" s="41"/>
      <c r="K78" s="65"/>
      <c r="L78" s="65"/>
      <c r="M78" s="65"/>
      <c r="N78" s="65"/>
      <c r="O78" s="65"/>
      <c r="P78" s="65"/>
      <c r="Q78" s="65"/>
      <c r="R78" s="65"/>
      <c r="S78" s="65"/>
      <c r="T78" s="65"/>
      <c r="U78" s="65"/>
      <c r="V78" s="65"/>
      <c r="W78" s="65"/>
      <c r="X78" s="65"/>
      <c r="Y78" s="65"/>
      <c r="Z78" s="65"/>
      <c r="AA78" s="65"/>
      <c r="AB78" s="65"/>
      <c r="AC78" s="65"/>
      <c r="AD78" s="65"/>
      <c r="AE78" s="65"/>
      <c r="AF78" s="65"/>
      <c r="AG78" s="65"/>
      <c r="AH78" s="65"/>
      <c r="AI78" s="65"/>
      <c r="AJ78" s="65"/>
      <c r="AK78" s="65"/>
      <c r="AL78" s="65"/>
      <c r="AM78" s="65"/>
      <c r="AN78" s="65"/>
      <c r="AO78" s="65"/>
    </row>
    <row r="79" s="2" customFormat="1" ht="51" customHeight="1" spans="1:41">
      <c r="A79" s="20">
        <v>72</v>
      </c>
      <c r="B79" s="49"/>
      <c r="C79" s="41"/>
      <c r="D79" s="54" t="s">
        <v>166</v>
      </c>
      <c r="E79" s="54" t="s">
        <v>167</v>
      </c>
      <c r="F79" s="54">
        <v>59</v>
      </c>
      <c r="G79" s="55"/>
      <c r="H79" s="55">
        <v>0</v>
      </c>
      <c r="I79" s="54">
        <v>59</v>
      </c>
      <c r="J79" s="41"/>
      <c r="K79" s="65"/>
      <c r="L79" s="65"/>
      <c r="M79" s="65"/>
      <c r="N79" s="65"/>
      <c r="O79" s="65"/>
      <c r="P79" s="65"/>
      <c r="Q79" s="65"/>
      <c r="R79" s="65"/>
      <c r="S79" s="65"/>
      <c r="T79" s="65"/>
      <c r="U79" s="65"/>
      <c r="V79" s="65"/>
      <c r="W79" s="65"/>
      <c r="X79" s="65"/>
      <c r="Y79" s="65"/>
      <c r="Z79" s="65"/>
      <c r="AA79" s="65"/>
      <c r="AB79" s="65"/>
      <c r="AC79" s="65"/>
      <c r="AD79" s="65"/>
      <c r="AE79" s="65"/>
      <c r="AF79" s="65"/>
      <c r="AG79" s="65"/>
      <c r="AH79" s="65"/>
      <c r="AI79" s="65"/>
      <c r="AJ79" s="65"/>
      <c r="AK79" s="65"/>
      <c r="AL79" s="65"/>
      <c r="AM79" s="65"/>
      <c r="AN79" s="65"/>
      <c r="AO79" s="65"/>
    </row>
    <row r="80" s="2" customFormat="1" ht="51" customHeight="1" spans="1:41">
      <c r="A80" s="20">
        <v>73</v>
      </c>
      <c r="B80" s="49"/>
      <c r="C80" s="41"/>
      <c r="D80" s="54" t="s">
        <v>168</v>
      </c>
      <c r="E80" s="54" t="s">
        <v>169</v>
      </c>
      <c r="F80" s="54">
        <v>55</v>
      </c>
      <c r="G80" s="55"/>
      <c r="H80" s="55">
        <v>55</v>
      </c>
      <c r="I80" s="55">
        <v>0</v>
      </c>
      <c r="J80" s="41"/>
      <c r="K80" s="65"/>
      <c r="L80" s="65"/>
      <c r="M80" s="65"/>
      <c r="N80" s="65"/>
      <c r="O80" s="65"/>
      <c r="P80" s="65"/>
      <c r="Q80" s="65"/>
      <c r="R80" s="65"/>
      <c r="S80" s="65"/>
      <c r="T80" s="65"/>
      <c r="U80" s="65"/>
      <c r="V80" s="65"/>
      <c r="W80" s="65"/>
      <c r="X80" s="65"/>
      <c r="Y80" s="65"/>
      <c r="Z80" s="65"/>
      <c r="AA80" s="65"/>
      <c r="AB80" s="65"/>
      <c r="AC80" s="65"/>
      <c r="AD80" s="65"/>
      <c r="AE80" s="65"/>
      <c r="AF80" s="65"/>
      <c r="AG80" s="65"/>
      <c r="AH80" s="65"/>
      <c r="AI80" s="65"/>
      <c r="AJ80" s="65"/>
      <c r="AK80" s="65"/>
      <c r="AL80" s="65"/>
      <c r="AM80" s="65"/>
      <c r="AN80" s="65"/>
      <c r="AO80" s="65"/>
    </row>
    <row r="81" s="2" customFormat="1" ht="48" customHeight="1" spans="1:41">
      <c r="A81" s="20">
        <v>74</v>
      </c>
      <c r="B81" s="49"/>
      <c r="C81" s="41"/>
      <c r="D81" s="54" t="s">
        <v>170</v>
      </c>
      <c r="E81" s="54" t="s">
        <v>171</v>
      </c>
      <c r="F81" s="54">
        <v>35</v>
      </c>
      <c r="G81" s="55"/>
      <c r="H81" s="55">
        <v>0</v>
      </c>
      <c r="I81" s="55">
        <v>35</v>
      </c>
      <c r="J81" s="41"/>
      <c r="K81" s="65"/>
      <c r="L81" s="65"/>
      <c r="M81" s="65"/>
      <c r="N81" s="65"/>
      <c r="O81" s="65"/>
      <c r="P81" s="65"/>
      <c r="Q81" s="65"/>
      <c r="R81" s="65"/>
      <c r="S81" s="65"/>
      <c r="T81" s="65"/>
      <c r="U81" s="65"/>
      <c r="V81" s="65"/>
      <c r="W81" s="65"/>
      <c r="X81" s="65"/>
      <c r="Y81" s="65"/>
      <c r="Z81" s="65"/>
      <c r="AA81" s="65"/>
      <c r="AB81" s="65"/>
      <c r="AC81" s="65"/>
      <c r="AD81" s="65"/>
      <c r="AE81" s="65"/>
      <c r="AF81" s="65"/>
      <c r="AG81" s="65"/>
      <c r="AH81" s="65"/>
      <c r="AI81" s="65"/>
      <c r="AJ81" s="65"/>
      <c r="AK81" s="65"/>
      <c r="AL81" s="65"/>
      <c r="AM81" s="65"/>
      <c r="AN81" s="65"/>
      <c r="AO81" s="65"/>
    </row>
    <row r="82" s="2" customFormat="1" ht="50" customHeight="1" spans="1:41">
      <c r="A82" s="20">
        <v>75</v>
      </c>
      <c r="B82" s="49"/>
      <c r="C82" s="41"/>
      <c r="D82" s="54" t="s">
        <v>172</v>
      </c>
      <c r="E82" s="54" t="s">
        <v>173</v>
      </c>
      <c r="F82" s="54">
        <v>20</v>
      </c>
      <c r="G82" s="55"/>
      <c r="H82" s="55">
        <v>20</v>
      </c>
      <c r="I82" s="55">
        <v>0</v>
      </c>
      <c r="J82" s="41"/>
      <c r="K82" s="65"/>
      <c r="L82" s="65"/>
      <c r="M82" s="65"/>
      <c r="N82" s="65"/>
      <c r="O82" s="65"/>
      <c r="P82" s="65"/>
      <c r="Q82" s="65"/>
      <c r="R82" s="65"/>
      <c r="S82" s="65"/>
      <c r="T82" s="65"/>
      <c r="U82" s="65"/>
      <c r="V82" s="65"/>
      <c r="W82" s="65"/>
      <c r="X82" s="65"/>
      <c r="Y82" s="65"/>
      <c r="Z82" s="65"/>
      <c r="AA82" s="65"/>
      <c r="AB82" s="65"/>
      <c r="AC82" s="65"/>
      <c r="AD82" s="65"/>
      <c r="AE82" s="65"/>
      <c r="AF82" s="65"/>
      <c r="AG82" s="65"/>
      <c r="AH82" s="65"/>
      <c r="AI82" s="65"/>
      <c r="AJ82" s="65"/>
      <c r="AK82" s="65"/>
      <c r="AL82" s="65"/>
      <c r="AM82" s="65"/>
      <c r="AN82" s="65"/>
      <c r="AO82" s="65"/>
    </row>
    <row r="83" s="2" customFormat="1" ht="65" customHeight="1" spans="1:41">
      <c r="A83" s="20">
        <v>76</v>
      </c>
      <c r="B83" s="49"/>
      <c r="C83" s="41"/>
      <c r="D83" s="54" t="s">
        <v>174</v>
      </c>
      <c r="E83" s="54" t="s">
        <v>175</v>
      </c>
      <c r="F83" s="54">
        <v>50</v>
      </c>
      <c r="G83" s="55"/>
      <c r="H83" s="55">
        <v>50</v>
      </c>
      <c r="I83" s="55">
        <v>0</v>
      </c>
      <c r="J83" s="41"/>
      <c r="K83" s="65"/>
      <c r="L83" s="65"/>
      <c r="M83" s="65"/>
      <c r="N83" s="65"/>
      <c r="O83" s="65"/>
      <c r="P83" s="65"/>
      <c r="Q83" s="65"/>
      <c r="R83" s="65"/>
      <c r="S83" s="65"/>
      <c r="T83" s="65"/>
      <c r="U83" s="65"/>
      <c r="V83" s="65"/>
      <c r="W83" s="65"/>
      <c r="X83" s="65"/>
      <c r="Y83" s="65"/>
      <c r="Z83" s="65"/>
      <c r="AA83" s="65"/>
      <c r="AB83" s="65"/>
      <c r="AC83" s="65"/>
      <c r="AD83" s="65"/>
      <c r="AE83" s="65"/>
      <c r="AF83" s="65"/>
      <c r="AG83" s="65"/>
      <c r="AH83" s="65"/>
      <c r="AI83" s="65"/>
      <c r="AJ83" s="65"/>
      <c r="AK83" s="65"/>
      <c r="AL83" s="65"/>
      <c r="AM83" s="65"/>
      <c r="AN83" s="65"/>
      <c r="AO83" s="65"/>
    </row>
    <row r="84" s="2" customFormat="1" ht="50" customHeight="1" spans="1:41">
      <c r="A84" s="20">
        <v>77</v>
      </c>
      <c r="B84" s="49"/>
      <c r="C84" s="41"/>
      <c r="D84" s="54" t="s">
        <v>176</v>
      </c>
      <c r="E84" s="54" t="s">
        <v>177</v>
      </c>
      <c r="F84" s="54">
        <v>300</v>
      </c>
      <c r="G84" s="55"/>
      <c r="H84" s="55">
        <v>187</v>
      </c>
      <c r="I84" s="55">
        <v>113</v>
      </c>
      <c r="J84" s="41"/>
      <c r="K84" s="65"/>
      <c r="L84" s="65"/>
      <c r="M84" s="65"/>
      <c r="N84" s="65"/>
      <c r="O84" s="65"/>
      <c r="P84" s="65"/>
      <c r="Q84" s="65"/>
      <c r="R84" s="65"/>
      <c r="S84" s="65"/>
      <c r="T84" s="65"/>
      <c r="U84" s="65"/>
      <c r="V84" s="65"/>
      <c r="W84" s="65"/>
      <c r="X84" s="65"/>
      <c r="Y84" s="65"/>
      <c r="Z84" s="65"/>
      <c r="AA84" s="65"/>
      <c r="AB84" s="65"/>
      <c r="AC84" s="65"/>
      <c r="AD84" s="65"/>
      <c r="AE84" s="65"/>
      <c r="AF84" s="65"/>
      <c r="AG84" s="65"/>
      <c r="AH84" s="65"/>
      <c r="AI84" s="65"/>
      <c r="AJ84" s="65"/>
      <c r="AK84" s="65"/>
      <c r="AL84" s="65"/>
      <c r="AM84" s="65"/>
      <c r="AN84" s="65"/>
      <c r="AO84" s="65"/>
    </row>
    <row r="85" s="2" customFormat="1" ht="63" customHeight="1" spans="1:41">
      <c r="A85" s="20">
        <v>78</v>
      </c>
      <c r="B85" s="49"/>
      <c r="C85" s="41"/>
      <c r="D85" s="54" t="s">
        <v>178</v>
      </c>
      <c r="E85" s="54" t="s">
        <v>179</v>
      </c>
      <c r="F85" s="54">
        <v>60</v>
      </c>
      <c r="G85" s="55"/>
      <c r="H85" s="55">
        <v>60</v>
      </c>
      <c r="I85" s="55">
        <v>0</v>
      </c>
      <c r="J85" s="41"/>
      <c r="K85" s="65"/>
      <c r="L85" s="65"/>
      <c r="M85" s="65"/>
      <c r="N85" s="65"/>
      <c r="O85" s="65"/>
      <c r="P85" s="65"/>
      <c r="Q85" s="65"/>
      <c r="R85" s="65"/>
      <c r="S85" s="65"/>
      <c r="T85" s="65"/>
      <c r="U85" s="65"/>
      <c r="V85" s="65"/>
      <c r="W85" s="65"/>
      <c r="X85" s="65"/>
      <c r="Y85" s="65"/>
      <c r="Z85" s="65"/>
      <c r="AA85" s="65"/>
      <c r="AB85" s="65"/>
      <c r="AC85" s="65"/>
      <c r="AD85" s="65"/>
      <c r="AE85" s="65"/>
      <c r="AF85" s="65"/>
      <c r="AG85" s="65"/>
      <c r="AH85" s="65"/>
      <c r="AI85" s="65"/>
      <c r="AJ85" s="65"/>
      <c r="AK85" s="65"/>
      <c r="AL85" s="65"/>
      <c r="AM85" s="65"/>
      <c r="AN85" s="65"/>
      <c r="AO85" s="65"/>
    </row>
    <row r="86" s="2" customFormat="1" ht="54" customHeight="1" spans="1:41">
      <c r="A86" s="20">
        <v>79</v>
      </c>
      <c r="B86" s="49"/>
      <c r="C86" s="41"/>
      <c r="D86" s="54" t="s">
        <v>180</v>
      </c>
      <c r="E86" s="54" t="s">
        <v>181</v>
      </c>
      <c r="F86" s="54">
        <v>84</v>
      </c>
      <c r="G86" s="55"/>
      <c r="H86" s="55">
        <v>84</v>
      </c>
      <c r="I86" s="55">
        <v>0</v>
      </c>
      <c r="J86" s="41"/>
      <c r="K86" s="65"/>
      <c r="L86" s="65"/>
      <c r="M86" s="65"/>
      <c r="N86" s="65"/>
      <c r="O86" s="65"/>
      <c r="P86" s="65"/>
      <c r="Q86" s="65"/>
      <c r="R86" s="65"/>
      <c r="S86" s="65"/>
      <c r="T86" s="65"/>
      <c r="U86" s="65"/>
      <c r="V86" s="65"/>
      <c r="W86" s="65"/>
      <c r="X86" s="65"/>
      <c r="Y86" s="65"/>
      <c r="Z86" s="65"/>
      <c r="AA86" s="65"/>
      <c r="AB86" s="65"/>
      <c r="AC86" s="65"/>
      <c r="AD86" s="65"/>
      <c r="AE86" s="65"/>
      <c r="AF86" s="65"/>
      <c r="AG86" s="65"/>
      <c r="AH86" s="65"/>
      <c r="AI86" s="65"/>
      <c r="AJ86" s="65"/>
      <c r="AK86" s="65"/>
      <c r="AL86" s="65"/>
      <c r="AM86" s="65"/>
      <c r="AN86" s="65"/>
      <c r="AO86" s="65"/>
    </row>
    <row r="87" s="2" customFormat="1" ht="57" customHeight="1" spans="1:41">
      <c r="A87" s="20">
        <v>80</v>
      </c>
      <c r="B87" s="52"/>
      <c r="C87" s="41"/>
      <c r="D87" s="54" t="s">
        <v>182</v>
      </c>
      <c r="E87" s="54" t="s">
        <v>183</v>
      </c>
      <c r="F87" s="54">
        <v>16</v>
      </c>
      <c r="G87" s="55"/>
      <c r="H87" s="55">
        <v>16</v>
      </c>
      <c r="I87" s="55">
        <v>0</v>
      </c>
      <c r="J87" s="41"/>
      <c r="K87" s="65"/>
      <c r="L87" s="65"/>
      <c r="M87" s="65"/>
      <c r="N87" s="65"/>
      <c r="O87" s="65"/>
      <c r="P87" s="65"/>
      <c r="Q87" s="65"/>
      <c r="R87" s="65"/>
      <c r="S87" s="65"/>
      <c r="T87" s="65"/>
      <c r="U87" s="65"/>
      <c r="V87" s="65"/>
      <c r="W87" s="65"/>
      <c r="X87" s="65"/>
      <c r="Y87" s="65"/>
      <c r="Z87" s="65"/>
      <c r="AA87" s="65"/>
      <c r="AB87" s="65"/>
      <c r="AC87" s="65"/>
      <c r="AD87" s="65"/>
      <c r="AE87" s="65"/>
      <c r="AF87" s="65"/>
      <c r="AG87" s="65"/>
      <c r="AH87" s="65"/>
      <c r="AI87" s="65"/>
      <c r="AJ87" s="65"/>
      <c r="AK87" s="65"/>
      <c r="AL87" s="65"/>
      <c r="AM87" s="65"/>
      <c r="AN87" s="65"/>
      <c r="AO87" s="65"/>
    </row>
    <row r="88" s="2" customFormat="1" ht="89.1" customHeight="1" spans="1:41">
      <c r="A88" s="20">
        <v>81</v>
      </c>
      <c r="B88" s="43" t="s">
        <v>98</v>
      </c>
      <c r="C88" s="67" t="s">
        <v>71</v>
      </c>
      <c r="D88" s="41" t="s">
        <v>184</v>
      </c>
      <c r="E88" s="41" t="s">
        <v>185</v>
      </c>
      <c r="F88" s="54">
        <v>200</v>
      </c>
      <c r="G88" s="67">
        <v>675</v>
      </c>
      <c r="H88" s="55">
        <v>165</v>
      </c>
      <c r="I88" s="55">
        <v>35</v>
      </c>
      <c r="J88" s="43"/>
      <c r="K88" s="65"/>
      <c r="L88" s="65"/>
      <c r="M88" s="65"/>
      <c r="N88" s="65"/>
      <c r="O88" s="65"/>
      <c r="P88" s="65"/>
      <c r="Q88" s="65"/>
      <c r="R88" s="65"/>
      <c r="S88" s="65"/>
      <c r="T88" s="65"/>
      <c r="U88" s="65"/>
      <c r="V88" s="65"/>
      <c r="W88" s="65"/>
      <c r="X88" s="65"/>
      <c r="Y88" s="65"/>
      <c r="Z88" s="65"/>
      <c r="AA88" s="65"/>
      <c r="AB88" s="65"/>
      <c r="AC88" s="65"/>
      <c r="AD88" s="65"/>
      <c r="AE88" s="65"/>
      <c r="AF88" s="65"/>
      <c r="AG88" s="65"/>
      <c r="AH88" s="65"/>
      <c r="AI88" s="65"/>
      <c r="AJ88" s="65"/>
      <c r="AK88" s="65"/>
      <c r="AL88" s="65"/>
      <c r="AM88" s="65"/>
      <c r="AN88" s="65"/>
      <c r="AO88" s="65"/>
    </row>
    <row r="89" s="2" customFormat="1" ht="89.1" customHeight="1" spans="1:41">
      <c r="A89" s="20">
        <v>82</v>
      </c>
      <c r="B89" s="49"/>
      <c r="C89" s="68"/>
      <c r="D89" s="41" t="s">
        <v>186</v>
      </c>
      <c r="E89" s="41" t="s">
        <v>187</v>
      </c>
      <c r="F89" s="54">
        <v>150</v>
      </c>
      <c r="G89" s="68"/>
      <c r="H89" s="55">
        <v>80</v>
      </c>
      <c r="I89" s="55">
        <v>30</v>
      </c>
      <c r="J89" s="49"/>
      <c r="K89" s="65"/>
      <c r="L89" s="65"/>
      <c r="M89" s="65"/>
      <c r="N89" s="65"/>
      <c r="O89" s="65"/>
      <c r="P89" s="65"/>
      <c r="Q89" s="65"/>
      <c r="R89" s="65"/>
      <c r="S89" s="65"/>
      <c r="T89" s="65"/>
      <c r="U89" s="65"/>
      <c r="V89" s="65"/>
      <c r="W89" s="65"/>
      <c r="X89" s="65"/>
      <c r="Y89" s="65"/>
      <c r="Z89" s="65"/>
      <c r="AA89" s="65"/>
      <c r="AB89" s="65"/>
      <c r="AC89" s="65"/>
      <c r="AD89" s="65"/>
      <c r="AE89" s="65"/>
      <c r="AF89" s="65"/>
      <c r="AG89" s="65"/>
      <c r="AH89" s="65"/>
      <c r="AI89" s="65"/>
      <c r="AJ89" s="65"/>
      <c r="AK89" s="65"/>
      <c r="AL89" s="65"/>
      <c r="AM89" s="65"/>
      <c r="AN89" s="65"/>
      <c r="AO89" s="65"/>
    </row>
    <row r="90" s="2" customFormat="1" ht="68.1" customHeight="1" spans="1:41">
      <c r="A90" s="20">
        <v>83</v>
      </c>
      <c r="B90" s="49"/>
      <c r="C90" s="68"/>
      <c r="D90" s="41" t="s">
        <v>188</v>
      </c>
      <c r="E90" s="41" t="s">
        <v>189</v>
      </c>
      <c r="F90" s="54">
        <v>70</v>
      </c>
      <c r="G90" s="68"/>
      <c r="H90" s="55">
        <v>50</v>
      </c>
      <c r="I90" s="55">
        <v>20</v>
      </c>
      <c r="J90" s="49"/>
      <c r="K90" s="65"/>
      <c r="L90" s="65"/>
      <c r="M90" s="65"/>
      <c r="N90" s="65"/>
      <c r="O90" s="65"/>
      <c r="P90" s="65"/>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row>
    <row r="91" s="2" customFormat="1" ht="63" customHeight="1" spans="1:41">
      <c r="A91" s="20">
        <v>84</v>
      </c>
      <c r="B91" s="49"/>
      <c r="C91" s="68"/>
      <c r="D91" s="41" t="s">
        <v>190</v>
      </c>
      <c r="E91" s="41" t="s">
        <v>185</v>
      </c>
      <c r="F91" s="54">
        <v>295</v>
      </c>
      <c r="G91" s="68"/>
      <c r="H91" s="55">
        <v>235</v>
      </c>
      <c r="I91" s="55">
        <v>60</v>
      </c>
      <c r="J91" s="52"/>
      <c r="K91" s="65"/>
      <c r="L91" s="65"/>
      <c r="M91" s="65"/>
      <c r="N91" s="65"/>
      <c r="O91" s="65"/>
      <c r="P91" s="65"/>
      <c r="Q91" s="65"/>
      <c r="R91" s="65"/>
      <c r="S91" s="65"/>
      <c r="T91" s="65"/>
      <c r="U91" s="65"/>
      <c r="V91" s="65"/>
      <c r="W91" s="65"/>
      <c r="X91" s="65"/>
      <c r="Y91" s="65"/>
      <c r="Z91" s="65"/>
      <c r="AA91" s="65"/>
      <c r="AB91" s="65"/>
      <c r="AC91" s="65"/>
      <c r="AD91" s="65"/>
      <c r="AE91" s="65"/>
      <c r="AF91" s="65"/>
      <c r="AG91" s="65"/>
      <c r="AH91" s="65"/>
      <c r="AI91" s="65"/>
      <c r="AJ91" s="65"/>
      <c r="AK91" s="65"/>
      <c r="AL91" s="65"/>
      <c r="AM91" s="65"/>
      <c r="AN91" s="65"/>
      <c r="AO91" s="65"/>
    </row>
    <row r="92" s="2" customFormat="1" ht="63" customHeight="1" spans="1:41">
      <c r="A92" s="20">
        <v>85</v>
      </c>
      <c r="B92" s="49"/>
      <c r="C92" s="55" t="s">
        <v>78</v>
      </c>
      <c r="D92" s="41" t="s">
        <v>191</v>
      </c>
      <c r="E92" s="41" t="s">
        <v>192</v>
      </c>
      <c r="F92" s="41">
        <v>160</v>
      </c>
      <c r="G92" s="55">
        <v>554</v>
      </c>
      <c r="H92" s="41">
        <v>112</v>
      </c>
      <c r="I92" s="55">
        <v>32</v>
      </c>
      <c r="J92" s="41"/>
      <c r="K92" s="65"/>
      <c r="L92" s="65"/>
      <c r="M92" s="65"/>
      <c r="N92" s="65"/>
      <c r="O92" s="65"/>
      <c r="P92" s="65"/>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row>
    <row r="93" s="2" customFormat="1" ht="47.1" customHeight="1" spans="1:41">
      <c r="A93" s="20">
        <v>86</v>
      </c>
      <c r="B93" s="49"/>
      <c r="C93" s="55"/>
      <c r="D93" s="41" t="s">
        <v>193</v>
      </c>
      <c r="E93" s="41" t="s">
        <v>194</v>
      </c>
      <c r="F93" s="41">
        <v>20</v>
      </c>
      <c r="G93" s="55"/>
      <c r="H93" s="41">
        <v>20</v>
      </c>
      <c r="I93" s="55">
        <v>0</v>
      </c>
      <c r="J93" s="41"/>
      <c r="K93" s="65"/>
      <c r="L93" s="65"/>
      <c r="M93" s="65"/>
      <c r="N93" s="65"/>
      <c r="O93" s="65"/>
      <c r="P93" s="65"/>
      <c r="Q93" s="65"/>
      <c r="R93" s="65"/>
      <c r="S93" s="65"/>
      <c r="T93" s="65"/>
      <c r="U93" s="65"/>
      <c r="V93" s="65"/>
      <c r="W93" s="65"/>
      <c r="X93" s="65"/>
      <c r="Y93" s="65"/>
      <c r="Z93" s="65"/>
      <c r="AA93" s="65"/>
      <c r="AB93" s="65"/>
      <c r="AC93" s="65"/>
      <c r="AD93" s="65"/>
      <c r="AE93" s="65"/>
      <c r="AF93" s="65"/>
      <c r="AG93" s="65"/>
      <c r="AH93" s="65"/>
      <c r="AI93" s="65"/>
      <c r="AJ93" s="65"/>
      <c r="AK93" s="65"/>
      <c r="AL93" s="65"/>
      <c r="AM93" s="65"/>
      <c r="AN93" s="65"/>
      <c r="AO93" s="65"/>
    </row>
    <row r="94" s="2" customFormat="1" ht="47.1" customHeight="1" spans="1:41">
      <c r="A94" s="20">
        <v>87</v>
      </c>
      <c r="B94" s="52"/>
      <c r="C94" s="55"/>
      <c r="D94" s="41" t="s">
        <v>195</v>
      </c>
      <c r="E94" s="41" t="s">
        <v>196</v>
      </c>
      <c r="F94" s="41">
        <v>1280</v>
      </c>
      <c r="G94" s="55"/>
      <c r="H94" s="41">
        <v>208</v>
      </c>
      <c r="I94" s="55">
        <v>182</v>
      </c>
      <c r="J94" s="41"/>
      <c r="K94" s="65"/>
      <c r="L94" s="65"/>
      <c r="M94" s="65"/>
      <c r="N94" s="65"/>
      <c r="O94" s="65"/>
      <c r="P94" s="65"/>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row>
    <row r="95" s="2" customFormat="1" ht="69" customHeight="1" spans="1:41">
      <c r="A95" s="20">
        <v>88</v>
      </c>
      <c r="B95" s="43" t="s">
        <v>98</v>
      </c>
      <c r="C95" s="55" t="s">
        <v>82</v>
      </c>
      <c r="D95" s="41" t="s">
        <v>197</v>
      </c>
      <c r="E95" s="41" t="s">
        <v>198</v>
      </c>
      <c r="F95" s="41">
        <v>30</v>
      </c>
      <c r="G95" s="55">
        <v>520</v>
      </c>
      <c r="H95" s="41">
        <v>30</v>
      </c>
      <c r="I95" s="55">
        <v>0</v>
      </c>
      <c r="J95" s="41"/>
      <c r="K95" s="65"/>
      <c r="L95" s="65"/>
      <c r="M95" s="65"/>
      <c r="N95" s="65"/>
      <c r="O95" s="65"/>
      <c r="P95" s="65"/>
      <c r="Q95" s="65"/>
      <c r="R95" s="65"/>
      <c r="S95" s="65"/>
      <c r="T95" s="65"/>
      <c r="U95" s="65"/>
      <c r="V95" s="65"/>
      <c r="W95" s="65"/>
      <c r="X95" s="65"/>
      <c r="Y95" s="65"/>
      <c r="Z95" s="65"/>
      <c r="AA95" s="65"/>
      <c r="AB95" s="65"/>
      <c r="AC95" s="65"/>
      <c r="AD95" s="65"/>
      <c r="AE95" s="65"/>
      <c r="AF95" s="65"/>
      <c r="AG95" s="65"/>
      <c r="AH95" s="65"/>
      <c r="AI95" s="65"/>
      <c r="AJ95" s="65"/>
      <c r="AK95" s="65"/>
      <c r="AL95" s="65"/>
      <c r="AM95" s="65"/>
      <c r="AN95" s="65"/>
      <c r="AO95" s="65"/>
    </row>
    <row r="96" s="2" customFormat="1" ht="69" customHeight="1" spans="1:41">
      <c r="A96" s="20">
        <v>89</v>
      </c>
      <c r="B96" s="49"/>
      <c r="C96" s="55"/>
      <c r="D96" s="41" t="s">
        <v>199</v>
      </c>
      <c r="E96" s="41" t="s">
        <v>200</v>
      </c>
      <c r="F96" s="41">
        <v>240</v>
      </c>
      <c r="G96" s="55"/>
      <c r="H96" s="41">
        <v>81</v>
      </c>
      <c r="I96" s="55">
        <v>34</v>
      </c>
      <c r="J96" s="41"/>
      <c r="K96" s="65"/>
      <c r="L96" s="65"/>
      <c r="M96" s="65"/>
      <c r="N96" s="65"/>
      <c r="O96" s="65"/>
      <c r="P96" s="65"/>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row>
    <row r="97" s="2" customFormat="1" ht="69" customHeight="1" spans="1:41">
      <c r="A97" s="20">
        <v>90</v>
      </c>
      <c r="B97" s="49"/>
      <c r="C97" s="55"/>
      <c r="D97" s="41" t="s">
        <v>201</v>
      </c>
      <c r="E97" s="41" t="s">
        <v>202</v>
      </c>
      <c r="F97" s="41">
        <v>75</v>
      </c>
      <c r="G97" s="55"/>
      <c r="H97" s="41">
        <v>60</v>
      </c>
      <c r="I97" s="55">
        <v>15</v>
      </c>
      <c r="J97" s="41"/>
      <c r="K97" s="65"/>
      <c r="L97" s="65"/>
      <c r="M97" s="65"/>
      <c r="N97" s="65"/>
      <c r="O97" s="65"/>
      <c r="P97" s="65"/>
      <c r="Q97" s="65"/>
      <c r="R97" s="65"/>
      <c r="S97" s="65"/>
      <c r="T97" s="65"/>
      <c r="U97" s="65"/>
      <c r="V97" s="65"/>
      <c r="W97" s="65"/>
      <c r="X97" s="65"/>
      <c r="Y97" s="65"/>
      <c r="Z97" s="65"/>
      <c r="AA97" s="65"/>
      <c r="AB97" s="65"/>
      <c r="AC97" s="65"/>
      <c r="AD97" s="65"/>
      <c r="AE97" s="65"/>
      <c r="AF97" s="65"/>
      <c r="AG97" s="65"/>
      <c r="AH97" s="65"/>
      <c r="AI97" s="65"/>
      <c r="AJ97" s="65"/>
      <c r="AK97" s="65"/>
      <c r="AL97" s="65"/>
      <c r="AM97" s="65"/>
      <c r="AN97" s="65"/>
      <c r="AO97" s="65"/>
    </row>
    <row r="98" s="2" customFormat="1" ht="69" customHeight="1" spans="1:41">
      <c r="A98" s="20">
        <v>91</v>
      </c>
      <c r="B98" s="49"/>
      <c r="C98" s="55"/>
      <c r="D98" s="41" t="s">
        <v>203</v>
      </c>
      <c r="E98" s="41" t="s">
        <v>204</v>
      </c>
      <c r="F98" s="41">
        <v>50</v>
      </c>
      <c r="G98" s="55"/>
      <c r="H98" s="41">
        <v>40</v>
      </c>
      <c r="I98" s="55">
        <v>10</v>
      </c>
      <c r="J98" s="41"/>
      <c r="K98" s="65"/>
      <c r="L98" s="65"/>
      <c r="M98" s="65"/>
      <c r="N98" s="65"/>
      <c r="O98" s="65"/>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row>
    <row r="99" s="2" customFormat="1" ht="69" customHeight="1" spans="1:41">
      <c r="A99" s="20">
        <v>92</v>
      </c>
      <c r="B99" s="49"/>
      <c r="C99" s="55"/>
      <c r="D99" s="41" t="s">
        <v>205</v>
      </c>
      <c r="E99" s="41" t="s">
        <v>206</v>
      </c>
      <c r="F99" s="54">
        <v>30</v>
      </c>
      <c r="G99" s="55"/>
      <c r="H99" s="54">
        <v>0</v>
      </c>
      <c r="I99" s="55">
        <v>30</v>
      </c>
      <c r="J99" s="41"/>
      <c r="K99" s="65"/>
      <c r="L99" s="65"/>
      <c r="M99" s="65"/>
      <c r="N99" s="65"/>
      <c r="O99" s="65"/>
      <c r="P99" s="65"/>
      <c r="Q99" s="65"/>
      <c r="R99" s="65"/>
      <c r="S99" s="65"/>
      <c r="T99" s="65"/>
      <c r="U99" s="65"/>
      <c r="V99" s="65"/>
      <c r="W99" s="65"/>
      <c r="X99" s="65"/>
      <c r="Y99" s="65"/>
      <c r="Z99" s="65"/>
      <c r="AA99" s="65"/>
      <c r="AB99" s="65"/>
      <c r="AC99" s="65"/>
      <c r="AD99" s="65"/>
      <c r="AE99" s="65"/>
      <c r="AF99" s="65"/>
      <c r="AG99" s="65"/>
      <c r="AH99" s="65"/>
      <c r="AI99" s="65"/>
      <c r="AJ99" s="65"/>
      <c r="AK99" s="65"/>
      <c r="AL99" s="65"/>
      <c r="AM99" s="65"/>
      <c r="AN99" s="65"/>
      <c r="AO99" s="65"/>
    </row>
    <row r="100" s="2" customFormat="1" ht="69" customHeight="1" spans="1:41">
      <c r="A100" s="20">
        <v>93</v>
      </c>
      <c r="B100" s="49"/>
      <c r="C100" s="55"/>
      <c r="D100" s="41" t="s">
        <v>207</v>
      </c>
      <c r="E100" s="41" t="s">
        <v>208</v>
      </c>
      <c r="F100" s="54">
        <v>70</v>
      </c>
      <c r="G100" s="55"/>
      <c r="H100" s="54">
        <v>51</v>
      </c>
      <c r="I100" s="55">
        <v>19</v>
      </c>
      <c r="J100" s="41"/>
      <c r="K100" s="65"/>
      <c r="L100" s="65"/>
      <c r="M100" s="65"/>
      <c r="N100" s="65"/>
      <c r="O100" s="65"/>
      <c r="P100" s="65"/>
      <c r="Q100" s="65"/>
      <c r="R100" s="65"/>
      <c r="S100" s="65"/>
      <c r="T100" s="65"/>
      <c r="U100" s="65"/>
      <c r="V100" s="65"/>
      <c r="W100" s="65"/>
      <c r="X100" s="65"/>
      <c r="Y100" s="65"/>
      <c r="Z100" s="65"/>
      <c r="AA100" s="65"/>
      <c r="AB100" s="65"/>
      <c r="AC100" s="65"/>
      <c r="AD100" s="65"/>
      <c r="AE100" s="65"/>
      <c r="AF100" s="65"/>
      <c r="AG100" s="65"/>
      <c r="AH100" s="65"/>
      <c r="AI100" s="65"/>
      <c r="AJ100" s="65"/>
      <c r="AK100" s="65"/>
      <c r="AL100" s="65"/>
      <c r="AM100" s="65"/>
      <c r="AN100" s="65"/>
      <c r="AO100" s="65"/>
    </row>
    <row r="101" s="2" customFormat="1" ht="78.95" customHeight="1" spans="1:41">
      <c r="A101" s="20">
        <v>94</v>
      </c>
      <c r="B101" s="52"/>
      <c r="C101" s="55"/>
      <c r="D101" s="41" t="s">
        <v>209</v>
      </c>
      <c r="E101" s="41" t="s">
        <v>210</v>
      </c>
      <c r="F101" s="54">
        <v>150</v>
      </c>
      <c r="G101" s="55"/>
      <c r="H101" s="54">
        <v>0</v>
      </c>
      <c r="I101" s="55">
        <v>150</v>
      </c>
      <c r="J101" s="41"/>
      <c r="K101" s="65"/>
      <c r="L101" s="65"/>
      <c r="M101" s="65"/>
      <c r="N101" s="65"/>
      <c r="O101" s="65"/>
      <c r="P101" s="65"/>
      <c r="Q101" s="65"/>
      <c r="R101" s="65"/>
      <c r="S101" s="65"/>
      <c r="T101" s="65"/>
      <c r="U101" s="65"/>
      <c r="V101" s="65"/>
      <c r="W101" s="65"/>
      <c r="X101" s="65"/>
      <c r="Y101" s="65"/>
      <c r="Z101" s="65"/>
      <c r="AA101" s="65"/>
      <c r="AB101" s="65"/>
      <c r="AC101" s="65"/>
      <c r="AD101" s="65"/>
      <c r="AE101" s="65"/>
      <c r="AF101" s="65"/>
      <c r="AG101" s="65"/>
      <c r="AH101" s="65"/>
      <c r="AI101" s="65"/>
      <c r="AJ101" s="65"/>
      <c r="AK101" s="65"/>
      <c r="AL101" s="65"/>
      <c r="AM101" s="65"/>
      <c r="AN101" s="65"/>
      <c r="AO101" s="65"/>
    </row>
    <row r="102" s="2" customFormat="1" ht="75.95" customHeight="1" spans="1:41">
      <c r="A102" s="20">
        <v>95</v>
      </c>
      <c r="B102" s="43" t="s">
        <v>98</v>
      </c>
      <c r="C102" s="41" t="s">
        <v>211</v>
      </c>
      <c r="D102" s="41" t="s">
        <v>212</v>
      </c>
      <c r="E102" s="41" t="s">
        <v>213</v>
      </c>
      <c r="F102" s="54">
        <v>132</v>
      </c>
      <c r="G102" s="55">
        <v>1059</v>
      </c>
      <c r="H102" s="55">
        <v>0</v>
      </c>
      <c r="I102" s="55">
        <v>100</v>
      </c>
      <c r="J102" s="41"/>
      <c r="K102" s="65"/>
      <c r="L102" s="65"/>
      <c r="M102" s="65"/>
      <c r="N102" s="65"/>
      <c r="O102" s="65"/>
      <c r="P102" s="65"/>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row>
    <row r="103" s="2" customFormat="1" ht="61" customHeight="1" spans="1:41">
      <c r="A103" s="20">
        <v>96</v>
      </c>
      <c r="B103" s="49"/>
      <c r="C103" s="41"/>
      <c r="D103" s="41" t="s">
        <v>214</v>
      </c>
      <c r="E103" s="41" t="s">
        <v>213</v>
      </c>
      <c r="F103" s="54">
        <v>107</v>
      </c>
      <c r="G103" s="55"/>
      <c r="H103" s="55">
        <v>0</v>
      </c>
      <c r="I103" s="55">
        <v>82</v>
      </c>
      <c r="J103" s="41"/>
      <c r="K103" s="65"/>
      <c r="L103" s="65"/>
      <c r="M103" s="65"/>
      <c r="N103" s="65"/>
      <c r="O103" s="65"/>
      <c r="P103" s="65"/>
      <c r="Q103" s="65"/>
      <c r="R103" s="65"/>
      <c r="S103" s="65"/>
      <c r="T103" s="65"/>
      <c r="U103" s="65"/>
      <c r="V103" s="65"/>
      <c r="W103" s="65"/>
      <c r="X103" s="65"/>
      <c r="Y103" s="65"/>
      <c r="Z103" s="65"/>
      <c r="AA103" s="65"/>
      <c r="AB103" s="65"/>
      <c r="AC103" s="65"/>
      <c r="AD103" s="65"/>
      <c r="AE103" s="65"/>
      <c r="AF103" s="65"/>
      <c r="AG103" s="65"/>
      <c r="AH103" s="65"/>
      <c r="AI103" s="65"/>
      <c r="AJ103" s="65"/>
      <c r="AK103" s="65"/>
      <c r="AL103" s="65"/>
      <c r="AM103" s="65"/>
      <c r="AN103" s="65"/>
      <c r="AO103" s="65"/>
    </row>
    <row r="104" s="2" customFormat="1" ht="63" customHeight="1" spans="1:41">
      <c r="A104" s="20">
        <v>97</v>
      </c>
      <c r="B104" s="49"/>
      <c r="C104" s="41"/>
      <c r="D104" s="69" t="s">
        <v>215</v>
      </c>
      <c r="E104" s="41" t="s">
        <v>213</v>
      </c>
      <c r="F104" s="70">
        <v>190</v>
      </c>
      <c r="G104" s="55"/>
      <c r="H104" s="55">
        <v>0</v>
      </c>
      <c r="I104" s="55">
        <v>143.5</v>
      </c>
      <c r="J104" s="41"/>
      <c r="K104" s="65"/>
      <c r="L104" s="65"/>
      <c r="M104" s="65"/>
      <c r="N104" s="65"/>
      <c r="O104" s="65"/>
      <c r="P104" s="65"/>
      <c r="Q104" s="65"/>
      <c r="R104" s="65"/>
      <c r="S104" s="65"/>
      <c r="T104" s="65"/>
      <c r="U104" s="65"/>
      <c r="V104" s="65"/>
      <c r="W104" s="65"/>
      <c r="X104" s="65"/>
      <c r="Y104" s="65"/>
      <c r="Z104" s="65"/>
      <c r="AA104" s="65"/>
      <c r="AB104" s="65"/>
      <c r="AC104" s="65"/>
      <c r="AD104" s="65"/>
      <c r="AE104" s="65"/>
      <c r="AF104" s="65"/>
      <c r="AG104" s="65"/>
      <c r="AH104" s="65"/>
      <c r="AI104" s="65"/>
      <c r="AJ104" s="65"/>
      <c r="AK104" s="65"/>
      <c r="AL104" s="65"/>
      <c r="AM104" s="65"/>
      <c r="AN104" s="65"/>
      <c r="AO104" s="65"/>
    </row>
    <row r="105" s="3" customFormat="1" ht="63" customHeight="1" spans="1:41">
      <c r="A105" s="71">
        <v>98</v>
      </c>
      <c r="B105" s="72"/>
      <c r="C105" s="73"/>
      <c r="D105" s="74" t="s">
        <v>216</v>
      </c>
      <c r="E105" s="73" t="s">
        <v>213</v>
      </c>
      <c r="F105" s="75">
        <v>185</v>
      </c>
      <c r="G105" s="76"/>
      <c r="H105" s="76">
        <v>0</v>
      </c>
      <c r="I105" s="76">
        <v>140</v>
      </c>
      <c r="J105" s="73"/>
      <c r="K105" s="85"/>
      <c r="L105" s="85"/>
      <c r="M105" s="85"/>
      <c r="N105" s="85"/>
      <c r="O105" s="85"/>
      <c r="P105" s="85"/>
      <c r="Q105" s="85"/>
      <c r="R105" s="85"/>
      <c r="S105" s="85"/>
      <c r="T105" s="85"/>
      <c r="U105" s="85"/>
      <c r="V105" s="85"/>
      <c r="W105" s="85"/>
      <c r="X105" s="85"/>
      <c r="Y105" s="85"/>
      <c r="Z105" s="85"/>
      <c r="AA105" s="85"/>
      <c r="AB105" s="85"/>
      <c r="AC105" s="85"/>
      <c r="AD105" s="85"/>
      <c r="AE105" s="85"/>
      <c r="AF105" s="85"/>
      <c r="AG105" s="85"/>
      <c r="AH105" s="85"/>
      <c r="AI105" s="85"/>
      <c r="AJ105" s="85"/>
      <c r="AK105" s="85"/>
      <c r="AL105" s="85"/>
      <c r="AM105" s="85"/>
      <c r="AN105" s="85"/>
      <c r="AO105" s="85"/>
    </row>
    <row r="106" s="3" customFormat="1" ht="59.1" customHeight="1" spans="1:41">
      <c r="A106" s="71">
        <v>99</v>
      </c>
      <c r="B106" s="72"/>
      <c r="C106" s="73"/>
      <c r="D106" s="74" t="s">
        <v>217</v>
      </c>
      <c r="E106" s="73" t="s">
        <v>213</v>
      </c>
      <c r="F106" s="75">
        <v>130</v>
      </c>
      <c r="G106" s="76"/>
      <c r="H106" s="76">
        <v>0</v>
      </c>
      <c r="I106" s="76">
        <v>99</v>
      </c>
      <c r="J106" s="73"/>
      <c r="K106" s="85"/>
      <c r="L106" s="85"/>
      <c r="M106" s="85"/>
      <c r="N106" s="85"/>
      <c r="O106" s="85"/>
      <c r="P106" s="85"/>
      <c r="Q106" s="85"/>
      <c r="R106" s="85"/>
      <c r="S106" s="85"/>
      <c r="T106" s="85"/>
      <c r="U106" s="85"/>
      <c r="V106" s="85"/>
      <c r="W106" s="85"/>
      <c r="X106" s="85"/>
      <c r="Y106" s="85"/>
      <c r="Z106" s="85"/>
      <c r="AA106" s="85"/>
      <c r="AB106" s="85"/>
      <c r="AC106" s="85"/>
      <c r="AD106" s="85"/>
      <c r="AE106" s="85"/>
      <c r="AF106" s="85"/>
      <c r="AG106" s="85"/>
      <c r="AH106" s="85"/>
      <c r="AI106" s="85"/>
      <c r="AJ106" s="85"/>
      <c r="AK106" s="85"/>
      <c r="AL106" s="85"/>
      <c r="AM106" s="85"/>
      <c r="AN106" s="85"/>
      <c r="AO106" s="85"/>
    </row>
    <row r="107" s="3" customFormat="1" ht="66" customHeight="1" spans="1:41">
      <c r="A107" s="71">
        <v>100</v>
      </c>
      <c r="B107" s="72"/>
      <c r="C107" s="73"/>
      <c r="D107" s="74" t="s">
        <v>218</v>
      </c>
      <c r="E107" s="73" t="s">
        <v>213</v>
      </c>
      <c r="F107" s="75">
        <v>150</v>
      </c>
      <c r="G107" s="76"/>
      <c r="H107" s="76">
        <v>0</v>
      </c>
      <c r="I107" s="76">
        <v>127</v>
      </c>
      <c r="J107" s="73"/>
      <c r="K107" s="85"/>
      <c r="L107" s="85"/>
      <c r="M107" s="85"/>
      <c r="N107" s="85"/>
      <c r="O107" s="85"/>
      <c r="P107" s="85"/>
      <c r="Q107" s="85"/>
      <c r="R107" s="85"/>
      <c r="S107" s="85"/>
      <c r="T107" s="85"/>
      <c r="U107" s="85"/>
      <c r="V107" s="85"/>
      <c r="W107" s="85"/>
      <c r="X107" s="85"/>
      <c r="Y107" s="85"/>
      <c r="Z107" s="85"/>
      <c r="AA107" s="85"/>
      <c r="AB107" s="85"/>
      <c r="AC107" s="85"/>
      <c r="AD107" s="85"/>
      <c r="AE107" s="85"/>
      <c r="AF107" s="85"/>
      <c r="AG107" s="85"/>
      <c r="AH107" s="85"/>
      <c r="AI107" s="85"/>
      <c r="AJ107" s="85"/>
      <c r="AK107" s="85"/>
      <c r="AL107" s="85"/>
      <c r="AM107" s="85"/>
      <c r="AN107" s="85"/>
      <c r="AO107" s="85"/>
    </row>
    <row r="108" s="3" customFormat="1" ht="55" customHeight="1" spans="1:41">
      <c r="A108" s="71">
        <v>101</v>
      </c>
      <c r="B108" s="72"/>
      <c r="C108" s="73"/>
      <c r="D108" s="77" t="s">
        <v>219</v>
      </c>
      <c r="E108" s="51" t="s">
        <v>220</v>
      </c>
      <c r="F108" s="78">
        <v>85</v>
      </c>
      <c r="G108" s="76"/>
      <c r="H108" s="76">
        <v>0</v>
      </c>
      <c r="I108" s="76">
        <v>62</v>
      </c>
      <c r="J108" s="73"/>
      <c r="K108" s="85"/>
      <c r="L108" s="85"/>
      <c r="M108" s="85"/>
      <c r="N108" s="85"/>
      <c r="O108" s="85"/>
      <c r="P108" s="85"/>
      <c r="Q108" s="85"/>
      <c r="R108" s="85"/>
      <c r="S108" s="85"/>
      <c r="T108" s="85"/>
      <c r="U108" s="85"/>
      <c r="V108" s="85"/>
      <c r="W108" s="85"/>
      <c r="X108" s="85"/>
      <c r="Y108" s="85"/>
      <c r="Z108" s="85"/>
      <c r="AA108" s="85"/>
      <c r="AB108" s="85"/>
      <c r="AC108" s="85"/>
      <c r="AD108" s="85"/>
      <c r="AE108" s="85"/>
      <c r="AF108" s="85"/>
      <c r="AG108" s="85"/>
      <c r="AH108" s="85"/>
      <c r="AI108" s="85"/>
      <c r="AJ108" s="85"/>
      <c r="AK108" s="85"/>
      <c r="AL108" s="85"/>
      <c r="AM108" s="85"/>
      <c r="AN108" s="85"/>
      <c r="AO108" s="85"/>
    </row>
    <row r="109" s="3" customFormat="1" ht="52" customHeight="1" spans="1:41">
      <c r="A109" s="71">
        <v>102</v>
      </c>
      <c r="B109" s="72"/>
      <c r="C109" s="73"/>
      <c r="D109" s="77" t="s">
        <v>221</v>
      </c>
      <c r="E109" s="51" t="s">
        <v>222</v>
      </c>
      <c r="F109" s="78">
        <v>104</v>
      </c>
      <c r="G109" s="76"/>
      <c r="H109" s="76">
        <v>0</v>
      </c>
      <c r="I109" s="76">
        <v>74.5</v>
      </c>
      <c r="J109" s="73"/>
      <c r="K109" s="85"/>
      <c r="L109" s="85"/>
      <c r="M109" s="85"/>
      <c r="N109" s="85"/>
      <c r="O109" s="85"/>
      <c r="P109" s="85"/>
      <c r="Q109" s="85"/>
      <c r="R109" s="85"/>
      <c r="S109" s="85"/>
      <c r="T109" s="85"/>
      <c r="U109" s="85"/>
      <c r="V109" s="85"/>
      <c r="W109" s="85"/>
      <c r="X109" s="85"/>
      <c r="Y109" s="85"/>
      <c r="Z109" s="85"/>
      <c r="AA109" s="85"/>
      <c r="AB109" s="85"/>
      <c r="AC109" s="85"/>
      <c r="AD109" s="85"/>
      <c r="AE109" s="85"/>
      <c r="AF109" s="85"/>
      <c r="AG109" s="85"/>
      <c r="AH109" s="85"/>
      <c r="AI109" s="85"/>
      <c r="AJ109" s="85"/>
      <c r="AK109" s="85"/>
      <c r="AL109" s="85"/>
      <c r="AM109" s="85"/>
      <c r="AN109" s="85"/>
      <c r="AO109" s="85"/>
    </row>
    <row r="110" s="3" customFormat="1" ht="52" customHeight="1" spans="1:41">
      <c r="A110" s="71">
        <v>103</v>
      </c>
      <c r="B110" s="72"/>
      <c r="C110" s="73"/>
      <c r="D110" s="74" t="s">
        <v>223</v>
      </c>
      <c r="E110" s="73" t="s">
        <v>213</v>
      </c>
      <c r="F110" s="75">
        <v>163</v>
      </c>
      <c r="G110" s="76"/>
      <c r="H110" s="76">
        <v>0</v>
      </c>
      <c r="I110" s="76">
        <v>119</v>
      </c>
      <c r="J110" s="73"/>
      <c r="K110" s="85"/>
      <c r="L110" s="85"/>
      <c r="M110" s="85"/>
      <c r="N110" s="85"/>
      <c r="O110" s="85"/>
      <c r="P110" s="85"/>
      <c r="Q110" s="85"/>
      <c r="R110" s="85"/>
      <c r="S110" s="85"/>
      <c r="T110" s="85"/>
      <c r="U110" s="85"/>
      <c r="V110" s="85"/>
      <c r="W110" s="85"/>
      <c r="X110" s="85"/>
      <c r="Y110" s="85"/>
      <c r="Z110" s="85"/>
      <c r="AA110" s="85"/>
      <c r="AB110" s="85"/>
      <c r="AC110" s="85"/>
      <c r="AD110" s="85"/>
      <c r="AE110" s="85"/>
      <c r="AF110" s="85"/>
      <c r="AG110" s="85"/>
      <c r="AH110" s="85"/>
      <c r="AI110" s="85"/>
      <c r="AJ110" s="85"/>
      <c r="AK110" s="85"/>
      <c r="AL110" s="85"/>
      <c r="AM110" s="85"/>
      <c r="AN110" s="85"/>
      <c r="AO110" s="85"/>
    </row>
    <row r="111" s="3" customFormat="1" ht="59" customHeight="1" spans="1:41">
      <c r="A111" s="71">
        <v>104</v>
      </c>
      <c r="B111" s="79"/>
      <c r="C111" s="73"/>
      <c r="D111" s="74" t="s">
        <v>224</v>
      </c>
      <c r="E111" s="73" t="s">
        <v>213</v>
      </c>
      <c r="F111" s="75">
        <v>154</v>
      </c>
      <c r="G111" s="76"/>
      <c r="H111" s="76">
        <v>0</v>
      </c>
      <c r="I111" s="76">
        <v>112</v>
      </c>
      <c r="J111" s="73"/>
      <c r="K111" s="85"/>
      <c r="L111" s="85"/>
      <c r="M111" s="85"/>
      <c r="N111" s="85"/>
      <c r="O111" s="85"/>
      <c r="P111" s="85"/>
      <c r="Q111" s="85"/>
      <c r="R111" s="85"/>
      <c r="S111" s="85"/>
      <c r="T111" s="85"/>
      <c r="U111" s="85"/>
      <c r="V111" s="85"/>
      <c r="W111" s="85"/>
      <c r="X111" s="85"/>
      <c r="Y111" s="85"/>
      <c r="Z111" s="85"/>
      <c r="AA111" s="85"/>
      <c r="AB111" s="85"/>
      <c r="AC111" s="85"/>
      <c r="AD111" s="85"/>
      <c r="AE111" s="85"/>
      <c r="AF111" s="85"/>
      <c r="AG111" s="85"/>
      <c r="AH111" s="85"/>
      <c r="AI111" s="85"/>
      <c r="AJ111" s="85"/>
      <c r="AK111" s="85"/>
      <c r="AL111" s="85"/>
      <c r="AM111" s="85"/>
      <c r="AN111" s="85"/>
      <c r="AO111" s="85"/>
    </row>
    <row r="112" s="2" customFormat="1" ht="62.1" customHeight="1" spans="1:41">
      <c r="A112" s="80" t="s">
        <v>87</v>
      </c>
      <c r="B112" s="81"/>
      <c r="C112" s="81"/>
      <c r="D112" s="81"/>
      <c r="E112" s="82"/>
      <c r="F112" s="83">
        <f>SUM(F45:F111)</f>
        <v>8199.3</v>
      </c>
      <c r="G112" s="83">
        <f>H112+I112</f>
        <v>6544</v>
      </c>
      <c r="H112" s="83">
        <f>SUM(H45:H111)</f>
        <v>3457</v>
      </c>
      <c r="I112" s="83">
        <f>SUM(I45:I111)</f>
        <v>3087</v>
      </c>
      <c r="J112" s="41"/>
      <c r="K112" s="65"/>
      <c r="L112" s="65"/>
      <c r="M112" s="65"/>
      <c r="N112" s="65"/>
      <c r="O112" s="65"/>
      <c r="P112" s="65"/>
      <c r="Q112" s="65"/>
      <c r="R112" s="65"/>
      <c r="S112" s="65"/>
      <c r="T112" s="65"/>
      <c r="U112" s="65"/>
      <c r="V112" s="65"/>
      <c r="W112" s="65"/>
      <c r="X112" s="65"/>
      <c r="Y112" s="65"/>
      <c r="Z112" s="65"/>
      <c r="AA112" s="65"/>
      <c r="AB112" s="65"/>
      <c r="AC112" s="65"/>
      <c r="AD112" s="65"/>
      <c r="AE112" s="65"/>
      <c r="AF112" s="65"/>
      <c r="AG112" s="65"/>
      <c r="AH112" s="65"/>
      <c r="AI112" s="65"/>
      <c r="AJ112" s="65"/>
      <c r="AK112" s="65"/>
      <c r="AL112" s="65"/>
      <c r="AM112" s="65"/>
      <c r="AN112" s="65"/>
      <c r="AO112" s="65"/>
    </row>
    <row r="113" s="2" customFormat="1" ht="65.1" customHeight="1" spans="1:41">
      <c r="A113" s="20">
        <v>105</v>
      </c>
      <c r="B113" s="41" t="s">
        <v>225</v>
      </c>
      <c r="C113" s="41" t="s">
        <v>226</v>
      </c>
      <c r="D113" s="41" t="s">
        <v>227</v>
      </c>
      <c r="E113" s="41" t="s">
        <v>228</v>
      </c>
      <c r="F113" s="55">
        <v>314</v>
      </c>
      <c r="G113" s="55">
        <v>314</v>
      </c>
      <c r="H113" s="55">
        <v>0</v>
      </c>
      <c r="I113" s="55">
        <v>314</v>
      </c>
      <c r="J113" s="41"/>
      <c r="K113" s="65"/>
      <c r="L113" s="65"/>
      <c r="M113" s="65"/>
      <c r="N113" s="65"/>
      <c r="O113" s="65"/>
      <c r="P113" s="65"/>
      <c r="Q113" s="65"/>
      <c r="R113" s="65"/>
      <c r="S113" s="65"/>
      <c r="T113" s="65"/>
      <c r="U113" s="65"/>
      <c r="V113" s="65"/>
      <c r="W113" s="65"/>
      <c r="X113" s="65"/>
      <c r="Y113" s="65"/>
      <c r="Z113" s="65"/>
      <c r="AA113" s="65"/>
      <c r="AB113" s="65"/>
      <c r="AC113" s="65"/>
      <c r="AD113" s="65"/>
      <c r="AE113" s="65"/>
      <c r="AF113" s="65"/>
      <c r="AG113" s="65"/>
      <c r="AH113" s="65"/>
      <c r="AI113" s="65"/>
      <c r="AJ113" s="65"/>
      <c r="AK113" s="65"/>
      <c r="AL113" s="65"/>
      <c r="AM113" s="65"/>
      <c r="AN113" s="65"/>
      <c r="AO113" s="65"/>
    </row>
    <row r="114" s="2" customFormat="1" ht="144" customHeight="1" spans="1:41">
      <c r="A114" s="20">
        <v>106</v>
      </c>
      <c r="B114" s="41" t="s">
        <v>229</v>
      </c>
      <c r="C114" s="41" t="s">
        <v>226</v>
      </c>
      <c r="D114" s="41" t="s">
        <v>230</v>
      </c>
      <c r="E114" s="41" t="s">
        <v>231</v>
      </c>
      <c r="F114" s="55">
        <v>90</v>
      </c>
      <c r="G114" s="55">
        <v>90</v>
      </c>
      <c r="H114" s="55">
        <v>0</v>
      </c>
      <c r="I114" s="55">
        <v>90</v>
      </c>
      <c r="J114" s="41"/>
      <c r="K114" s="65"/>
      <c r="L114" s="65"/>
      <c r="M114" s="65"/>
      <c r="N114" s="65"/>
      <c r="O114" s="65"/>
      <c r="P114" s="65"/>
      <c r="Q114" s="65"/>
      <c r="R114" s="65"/>
      <c r="S114" s="65"/>
      <c r="T114" s="65"/>
      <c r="U114" s="65"/>
      <c r="V114" s="65"/>
      <c r="W114" s="65"/>
      <c r="X114" s="65"/>
      <c r="Y114" s="65"/>
      <c r="Z114" s="65"/>
      <c r="AA114" s="65"/>
      <c r="AB114" s="65"/>
      <c r="AC114" s="65"/>
      <c r="AD114" s="65"/>
      <c r="AE114" s="65"/>
      <c r="AF114" s="65"/>
      <c r="AG114" s="65"/>
      <c r="AH114" s="65"/>
      <c r="AI114" s="65"/>
      <c r="AJ114" s="65"/>
      <c r="AK114" s="65"/>
      <c r="AL114" s="65"/>
      <c r="AM114" s="65"/>
      <c r="AN114" s="65"/>
      <c r="AO114" s="65"/>
    </row>
    <row r="115" s="2" customFormat="1" ht="39.95" customHeight="1" spans="1:41">
      <c r="A115" s="84" t="s">
        <v>87</v>
      </c>
      <c r="B115" s="84"/>
      <c r="C115" s="84"/>
      <c r="D115" s="84"/>
      <c r="E115" s="84"/>
      <c r="F115" s="83">
        <f>F113+F114</f>
        <v>404</v>
      </c>
      <c r="G115" s="83">
        <f>G113+G114</f>
        <v>404</v>
      </c>
      <c r="H115" s="83">
        <f>SUM(H113:H114)</f>
        <v>0</v>
      </c>
      <c r="I115" s="83">
        <f>SUM(I113:I114)</f>
        <v>404</v>
      </c>
      <c r="J115" s="41"/>
      <c r="K115" s="65"/>
      <c r="L115" s="65"/>
      <c r="M115" s="65"/>
      <c r="N115" s="65"/>
      <c r="O115" s="65"/>
      <c r="P115" s="65"/>
      <c r="Q115" s="65"/>
      <c r="R115" s="65"/>
      <c r="S115" s="65"/>
      <c r="T115" s="65"/>
      <c r="U115" s="65"/>
      <c r="V115" s="65"/>
      <c r="W115" s="65"/>
      <c r="X115" s="65"/>
      <c r="Y115" s="65"/>
      <c r="Z115" s="65"/>
      <c r="AA115" s="65"/>
      <c r="AB115" s="65"/>
      <c r="AC115" s="65"/>
      <c r="AD115" s="65"/>
      <c r="AE115" s="65"/>
      <c r="AF115" s="65"/>
      <c r="AG115" s="65"/>
      <c r="AH115" s="65"/>
      <c r="AI115" s="65"/>
      <c r="AJ115" s="65"/>
      <c r="AK115" s="65"/>
      <c r="AL115" s="65"/>
      <c r="AM115" s="65"/>
      <c r="AN115" s="65"/>
      <c r="AO115" s="65"/>
    </row>
    <row r="116" s="2" customFormat="1" ht="39.95" customHeight="1" spans="1:41">
      <c r="A116" s="84" t="s">
        <v>232</v>
      </c>
      <c r="B116" s="84"/>
      <c r="C116" s="84"/>
      <c r="D116" s="84"/>
      <c r="E116" s="84"/>
      <c r="F116" s="83">
        <f>F115+F112+F39+F44</f>
        <v>20225.3</v>
      </c>
      <c r="G116" s="83">
        <f>G115+G112+G39+G44</f>
        <v>18144</v>
      </c>
      <c r="H116" s="83">
        <f>H115+H112+H39+H44</f>
        <v>10721</v>
      </c>
      <c r="I116" s="83">
        <f>I115+I112+I39+I44</f>
        <v>7423</v>
      </c>
      <c r="J116" s="41"/>
      <c r="K116" s="65"/>
      <c r="L116" s="65"/>
      <c r="M116" s="65"/>
      <c r="N116" s="65"/>
      <c r="O116" s="65"/>
      <c r="P116" s="65"/>
      <c r="Q116" s="65"/>
      <c r="R116" s="65"/>
      <c r="S116" s="65"/>
      <c r="T116" s="65"/>
      <c r="U116" s="65"/>
      <c r="V116" s="65"/>
      <c r="W116" s="65"/>
      <c r="X116" s="65"/>
      <c r="Y116" s="65"/>
      <c r="Z116" s="65"/>
      <c r="AA116" s="65"/>
      <c r="AB116" s="65"/>
      <c r="AC116" s="65"/>
      <c r="AD116" s="65"/>
      <c r="AE116" s="65"/>
      <c r="AF116" s="65"/>
      <c r="AG116" s="65"/>
      <c r="AH116" s="65"/>
      <c r="AI116" s="65"/>
      <c r="AJ116" s="65"/>
      <c r="AK116" s="65"/>
      <c r="AL116" s="65"/>
      <c r="AM116" s="65"/>
      <c r="AN116" s="65"/>
      <c r="AO116" s="65"/>
    </row>
  </sheetData>
  <mergeCells count="91">
    <mergeCell ref="A1:J1"/>
    <mergeCell ref="A2:J2"/>
    <mergeCell ref="G3:J3"/>
    <mergeCell ref="H4:I4"/>
    <mergeCell ref="A39:E39"/>
    <mergeCell ref="A112:E112"/>
    <mergeCell ref="A115:E115"/>
    <mergeCell ref="A116:E116"/>
    <mergeCell ref="A4:A5"/>
    <mergeCell ref="B4:B5"/>
    <mergeCell ref="B6:B11"/>
    <mergeCell ref="B12:B14"/>
    <mergeCell ref="B15:B20"/>
    <mergeCell ref="B21:B26"/>
    <mergeCell ref="B27:B31"/>
    <mergeCell ref="B32:B38"/>
    <mergeCell ref="B40:B43"/>
    <mergeCell ref="B45:B50"/>
    <mergeCell ref="B51:B58"/>
    <mergeCell ref="B59:B67"/>
    <mergeCell ref="B68:B77"/>
    <mergeCell ref="B78:B87"/>
    <mergeCell ref="B88:B94"/>
    <mergeCell ref="B95:B101"/>
    <mergeCell ref="B102:B111"/>
    <mergeCell ref="C4:C5"/>
    <mergeCell ref="C6:C11"/>
    <mergeCell ref="C12:C14"/>
    <mergeCell ref="C15:C17"/>
    <mergeCell ref="C18:C20"/>
    <mergeCell ref="C21:C26"/>
    <mergeCell ref="C27:C31"/>
    <mergeCell ref="C32:C34"/>
    <mergeCell ref="C35:C36"/>
    <mergeCell ref="C37:C38"/>
    <mergeCell ref="C40:C41"/>
    <mergeCell ref="C42:C43"/>
    <mergeCell ref="C45:C50"/>
    <mergeCell ref="C51:C58"/>
    <mergeCell ref="C59:C67"/>
    <mergeCell ref="C68:C69"/>
    <mergeCell ref="C70:C77"/>
    <mergeCell ref="C78:C87"/>
    <mergeCell ref="C88:C91"/>
    <mergeCell ref="C92:C94"/>
    <mergeCell ref="C95:C101"/>
    <mergeCell ref="C102:C111"/>
    <mergeCell ref="D4:D5"/>
    <mergeCell ref="E4:E5"/>
    <mergeCell ref="F4:F5"/>
    <mergeCell ref="G4:G5"/>
    <mergeCell ref="G6:G11"/>
    <mergeCell ref="G12:G14"/>
    <mergeCell ref="G15:G17"/>
    <mergeCell ref="G18:G20"/>
    <mergeCell ref="G21:G26"/>
    <mergeCell ref="G27:G31"/>
    <mergeCell ref="G32:G34"/>
    <mergeCell ref="G35:G36"/>
    <mergeCell ref="G37:G38"/>
    <mergeCell ref="G45:G50"/>
    <mergeCell ref="G51:G58"/>
    <mergeCell ref="G59:G67"/>
    <mergeCell ref="G68:G69"/>
    <mergeCell ref="G70:G77"/>
    <mergeCell ref="G78:G87"/>
    <mergeCell ref="G88:G91"/>
    <mergeCell ref="G92:G94"/>
    <mergeCell ref="G95:G101"/>
    <mergeCell ref="G102:G111"/>
    <mergeCell ref="J4:J5"/>
    <mergeCell ref="J9:J11"/>
    <mergeCell ref="J12:J14"/>
    <mergeCell ref="J15:J16"/>
    <mergeCell ref="J18:J20"/>
    <mergeCell ref="J21:J26"/>
    <mergeCell ref="J27:J31"/>
    <mergeCell ref="J32:J34"/>
    <mergeCell ref="J35:J36"/>
    <mergeCell ref="J37:J38"/>
    <mergeCell ref="J40:J43"/>
    <mergeCell ref="J45:J48"/>
    <mergeCell ref="J49:J50"/>
    <mergeCell ref="J51:J58"/>
    <mergeCell ref="J59:J67"/>
    <mergeCell ref="J68:J69"/>
    <mergeCell ref="J70:J77"/>
    <mergeCell ref="J78:J87"/>
    <mergeCell ref="J88:J91"/>
    <mergeCell ref="J92:J94"/>
    <mergeCell ref="J95:J101"/>
  </mergeCells>
  <pageMargins left="0.590277777777778" right="0.590277777777778" top="0.354166666666667" bottom="0.393055555555556" header="0.5" footer="0.196527777777778"/>
  <pageSetup paperSize="9" scale="76" fitToHeight="0" orientation="landscape"/>
  <headerFooter alignWithMargins="0">
    <oddFooter>&amp;C第 &amp;P 页，共 &amp;N 页</oddFooter>
  </headerFooter>
  <rowBreaks count="13" manualBreakCount="13">
    <brk id="11" max="9" man="1"/>
    <brk id="17" max="9" man="1"/>
    <brk id="20" max="9" man="1"/>
    <brk id="26" max="9" man="1"/>
    <brk id="31" max="9" man="1"/>
    <brk id="39" max="9" man="1"/>
    <brk id="44" max="9" man="1"/>
    <brk id="50" max="9" man="1"/>
    <brk id="58" max="9" man="1"/>
    <brk id="67" max="9" man="1"/>
    <brk id="77" max="9" man="1"/>
    <brk id="87" max="9" man="1"/>
    <brk id="94" max="9" man="1"/>
  </rowBreaks>
</worksheet>
</file>

<file path=docProps/app.xml><?xml version="1.0" encoding="utf-8"?>
<Properties xmlns="http://schemas.openxmlformats.org/officeDocument/2006/extended-properties" xmlns:vt="http://schemas.openxmlformats.org/officeDocument/2006/docPropsVTypes">
  <Company>屯昌县（屯城镇）</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Hyg</dc:creator>
  <cp:lastModifiedBy>Hyg</cp:lastModifiedBy>
  <dcterms:created xsi:type="dcterms:W3CDTF">2022-01-18T07:50:00Z</dcterms:created>
  <cp:lastPrinted>2023-01-05T05:28:00Z</cp:lastPrinted>
  <dcterms:modified xsi:type="dcterms:W3CDTF">2023-01-17T07:31:05Z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y fmtid="{D5CDD505-2E9C-101B-9397-08002B2CF9AE}" pid="3" name="ICV">
    <vt:lpwstr>8F146B3C1B5245778CC78FC980EC14E4</vt:lpwstr>
  </property>
</Properties>
</file>