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<sst xmlns="http://schemas.openxmlformats.org/spreadsheetml/2006/main" count="94" uniqueCount="72">
  <si>
    <t>附件：</t>
  </si>
  <si>
    <t>保亭黎族苗族自治县2023年革命老区转移支付资金项目建设计划表</t>
  </si>
  <si>
    <t>序号</t>
  </si>
  <si>
    <t>项目名称</t>
  </si>
  <si>
    <t>项目主要内容</t>
  </si>
  <si>
    <t>项目建设地点</t>
  </si>
  <si>
    <t>项目
类别</t>
  </si>
  <si>
    <t>实施年限</t>
  </si>
  <si>
    <t>计划资金规模（万元）</t>
  </si>
  <si>
    <t>本次资金分配金额（万元）</t>
  </si>
  <si>
    <t>项目效益估算</t>
  </si>
  <si>
    <t>备注</t>
  </si>
  <si>
    <t>乡镇</t>
  </si>
  <si>
    <t>行政村名</t>
  </si>
  <si>
    <t>自然村名</t>
  </si>
  <si>
    <t>保亭县投资合计</t>
  </si>
  <si>
    <t>5个乡镇8个行政村9个自然村</t>
  </si>
  <si>
    <t>保亭县新政镇石让村委会什厚黎村卫生环境整治项目</t>
  </si>
  <si>
    <t>2.2m高浆砌石挡土墙126.5m、入户路 278*2m,喇叭口18m2等</t>
  </si>
  <si>
    <t>新政镇</t>
  </si>
  <si>
    <t>石让村委会</t>
  </si>
  <si>
    <t>什厚黎</t>
  </si>
  <si>
    <t>续建</t>
  </si>
  <si>
    <t>解决石让村委会什厚黎村脏、乱、差等问题</t>
  </si>
  <si>
    <t>2022年革命老区转移支付资金（第二批）项目尾款</t>
  </si>
  <si>
    <t>保亭县南林乡罗葵村委会什水村卫生环境整治项目</t>
  </si>
  <si>
    <t>清理垃圾385.5m3、浆砌石挡土墙178m、彩砖铺装942.3㎡</t>
  </si>
  <si>
    <t>南林乡</t>
  </si>
  <si>
    <t>罗葵村委会</t>
  </si>
  <si>
    <t>什水</t>
  </si>
  <si>
    <t>解决罗葵村委会什水村脏、乱、差等问题</t>
  </si>
  <si>
    <t>2023年革命老区转移支付资金（第二批）项目尾款</t>
  </si>
  <si>
    <t>保亭县六弓乡田圮村委会新村人居环境整治项目</t>
  </si>
  <si>
    <t>道路进行扩宽，面积约244.00㎡，入户道路面积约1531.00㎡等</t>
  </si>
  <si>
    <t>六弓乡</t>
  </si>
  <si>
    <t>田圮村委会</t>
  </si>
  <si>
    <t>新村</t>
  </si>
  <si>
    <t>解决田圮村委会新村脏、乱、差等问题</t>
  </si>
  <si>
    <t>2021年第二批革命老区转移支付资金和2022年革命老区转移支付资金项目尾款</t>
  </si>
  <si>
    <t>保亭县加茂镇南茂居什挺队人居环境整治项目</t>
  </si>
  <si>
    <t>道路进行扩宽、浆砌石挡土墙、入户道路等</t>
  </si>
  <si>
    <t>加茂镇</t>
  </si>
  <si>
    <t>南茂居</t>
  </si>
  <si>
    <t>什挺队</t>
  </si>
  <si>
    <t>新建</t>
  </si>
  <si>
    <t>解决南茂居什挺队脏、乱、差等问题</t>
  </si>
  <si>
    <t>保亭县加茂镇加茂村委会友具下村人居环境整治项目</t>
  </si>
  <si>
    <t>加茂村委会</t>
  </si>
  <si>
    <t>友具下村</t>
  </si>
  <si>
    <t>解决加茂村委会友具下村脏、乱、差等问题</t>
  </si>
  <si>
    <t>保亭县加茂镇共村村委会番房村人居环境整治项目</t>
  </si>
  <si>
    <t>共村村委会</t>
  </si>
  <si>
    <t>番房村</t>
  </si>
  <si>
    <t>解决共村村委会番房村脏、乱、差等问题</t>
  </si>
  <si>
    <t>保亭县保城镇什聘村委会什上村人居环境整治项目</t>
  </si>
  <si>
    <t>保城镇</t>
  </si>
  <si>
    <t>什聘村委会</t>
  </si>
  <si>
    <t>什上村</t>
  </si>
  <si>
    <t>解决什聘村委会什上村脏、乱、差等问题</t>
  </si>
  <si>
    <t>保亭县保城镇什聘村委会什超村人居环境整治项目</t>
  </si>
  <si>
    <t>什超村</t>
  </si>
  <si>
    <t>解决什聘村委会什超村脏、乱、差等问题</t>
  </si>
  <si>
    <t>保亭县保城镇西坡村委会新村人居环境整治项目</t>
  </si>
  <si>
    <t>西坡村委会</t>
  </si>
  <si>
    <t>解决西坡村委会新村脏、乱、差等问题</t>
  </si>
  <si>
    <t>项目资金名称</t>
  </si>
  <si>
    <t>项目建安费(合同价）（万元）</t>
  </si>
  <si>
    <t>第一次支出（万元）30%</t>
  </si>
  <si>
    <t>第二次支出（万元）75%</t>
  </si>
  <si>
    <t>第三次支出（万元）100%</t>
  </si>
  <si>
    <t>保亭县六弓乡田圮村委会新村</t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</si>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</sst>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sz val="16"/>
      <name val="仿宋_GB2312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.25"/>
  <cols>
    <col min="1" max="1" width="3.625" style="15" customWidth="1"/>
    <col min="2" max="2" width="50.375" style="15" customWidth="1"/>
    <col min="3" max="3" width="30.625" style="15" customWidth="1"/>
    <col min="4" max="4" width="10.125" style="15" customWidth="1"/>
    <col min="5" max="5" width="10.875" style="15" customWidth="1"/>
    <col min="6" max="6" width="9" style="15"/>
    <col min="7" max="7" width="6.875" style="15" customWidth="1"/>
    <col min="8" max="8" width="5.875" style="15" customWidth="1"/>
    <col min="9" max="9" width="14.25" style="15" customWidth="1"/>
    <col min="10" max="10" width="12.75" style="15" customWidth="1"/>
    <col min="11" max="11" width="26" style="15" customWidth="1"/>
    <col min="12" max="12" width="16.625" style="15" customWidth="1"/>
    <col min="13" max="16378" width="9" style="15"/>
  </cols>
  <sheetData>
    <row r="1" s="15" customFormat="1" ht="20.25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5" customFormat="1" ht="61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5" customFormat="1" spans="1:1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="15" customFormat="1" ht="18" customHeight="1" spans="1:12">
      <c r="A4" s="20" t="s">
        <v>2</v>
      </c>
      <c r="B4" s="21" t="s">
        <v>3</v>
      </c>
      <c r="C4" s="21" t="s">
        <v>4</v>
      </c>
      <c r="D4" s="22" t="s">
        <v>5</v>
      </c>
      <c r="E4" s="23"/>
      <c r="F4" s="24"/>
      <c r="G4" s="20" t="s">
        <v>6</v>
      </c>
      <c r="H4" s="20" t="s">
        <v>7</v>
      </c>
      <c r="I4" s="32" t="s">
        <v>8</v>
      </c>
      <c r="J4" s="32" t="s">
        <v>9</v>
      </c>
      <c r="K4" s="22" t="s">
        <v>10</v>
      </c>
      <c r="L4" s="20" t="s">
        <v>11</v>
      </c>
    </row>
    <row r="5" s="15" customFormat="1" ht="48" customHeight="1" spans="1:12">
      <c r="A5" s="20"/>
      <c r="B5" s="21"/>
      <c r="C5" s="21"/>
      <c r="D5" s="21" t="s">
        <v>12</v>
      </c>
      <c r="E5" s="21" t="s">
        <v>13</v>
      </c>
      <c r="F5" s="21" t="s">
        <v>14</v>
      </c>
      <c r="G5" s="20"/>
      <c r="H5" s="21"/>
      <c r="I5" s="33"/>
      <c r="J5" s="33"/>
      <c r="K5" s="22"/>
      <c r="L5" s="20"/>
    </row>
    <row r="6" s="16" customFormat="1" ht="39" customHeight="1" spans="1:12">
      <c r="A6" s="7"/>
      <c r="B6" s="25" t="s">
        <v>15</v>
      </c>
      <c r="C6" s="26"/>
      <c r="D6" s="27" t="s">
        <v>16</v>
      </c>
      <c r="E6" s="28"/>
      <c r="F6" s="29"/>
      <c r="G6" s="26"/>
      <c r="H6" s="26"/>
      <c r="I6" s="34">
        <f>SUM(I7:I15)</f>
        <v>1324</v>
      </c>
      <c r="J6" s="26">
        <v>958</v>
      </c>
      <c r="K6" s="26"/>
      <c r="L6" s="7"/>
    </row>
    <row r="7" s="16" customFormat="1" ht="80" customHeight="1" spans="1:12">
      <c r="A7" s="4">
        <v>1</v>
      </c>
      <c r="B7" s="10" t="s">
        <v>17</v>
      </c>
      <c r="C7" s="10" t="s">
        <v>18</v>
      </c>
      <c r="D7" s="10" t="s">
        <v>19</v>
      </c>
      <c r="E7" s="30" t="s">
        <v>20</v>
      </c>
      <c r="F7" s="30" t="s">
        <v>21</v>
      </c>
      <c r="G7" s="26" t="s">
        <v>22</v>
      </c>
      <c r="H7" s="26">
        <v>1</v>
      </c>
      <c r="I7" s="35">
        <v>133</v>
      </c>
      <c r="J7" s="8">
        <v>36</v>
      </c>
      <c r="K7" s="36" t="s">
        <v>23</v>
      </c>
      <c r="L7" s="37" t="s">
        <v>24</v>
      </c>
    </row>
    <row r="8" s="15" customFormat="1" ht="72" customHeight="1" spans="1:12">
      <c r="A8" s="4">
        <v>2</v>
      </c>
      <c r="B8" s="10" t="s">
        <v>25</v>
      </c>
      <c r="C8" s="10" t="s">
        <v>26</v>
      </c>
      <c r="D8" s="10" t="s">
        <v>27</v>
      </c>
      <c r="E8" s="31" t="s">
        <v>28</v>
      </c>
      <c r="F8" s="31" t="s">
        <v>29</v>
      </c>
      <c r="G8" s="26" t="s">
        <v>22</v>
      </c>
      <c r="H8" s="26">
        <v>1</v>
      </c>
      <c r="I8" s="38">
        <v>141</v>
      </c>
      <c r="J8" s="8">
        <v>38</v>
      </c>
      <c r="K8" s="36" t="s">
        <v>30</v>
      </c>
      <c r="L8" s="37" t="s">
        <v>31</v>
      </c>
    </row>
    <row r="9" s="16" customFormat="1" ht="72" customHeight="1" spans="1:12">
      <c r="A9" s="4">
        <v>3</v>
      </c>
      <c r="B9" s="10" t="s">
        <v>32</v>
      </c>
      <c r="C9" s="10" t="s">
        <v>33</v>
      </c>
      <c r="D9" s="10" t="s">
        <v>34</v>
      </c>
      <c r="E9" s="10" t="s">
        <v>35</v>
      </c>
      <c r="F9" s="10" t="s">
        <v>36</v>
      </c>
      <c r="G9" s="26" t="s">
        <v>22</v>
      </c>
      <c r="H9" s="26">
        <v>1</v>
      </c>
      <c r="I9" s="31">
        <v>150</v>
      </c>
      <c r="J9" s="26">
        <v>56</v>
      </c>
      <c r="K9" s="36" t="s">
        <v>37</v>
      </c>
      <c r="L9" s="37" t="s">
        <v>38</v>
      </c>
    </row>
    <row r="10" ht="48" customHeight="1" spans="1:12">
      <c r="A10" s="4">
        <v>4</v>
      </c>
      <c r="B10" s="10" t="s">
        <v>39</v>
      </c>
      <c r="C10" s="10" t="s">
        <v>40</v>
      </c>
      <c r="D10" s="10" t="s">
        <v>41</v>
      </c>
      <c r="E10" s="10" t="s">
        <v>42</v>
      </c>
      <c r="F10" s="10" t="s">
        <v>43</v>
      </c>
      <c r="G10" s="26" t="s">
        <v>44</v>
      </c>
      <c r="H10" s="10">
        <v>1</v>
      </c>
      <c r="I10" s="10">
        <v>150</v>
      </c>
      <c r="J10" s="10">
        <v>138</v>
      </c>
      <c r="K10" s="36" t="s">
        <v>45</v>
      </c>
      <c r="L10" s="10"/>
    </row>
    <row r="11" ht="50" customHeight="1" spans="1:12">
      <c r="A11" s="4">
        <v>5</v>
      </c>
      <c r="B11" s="10" t="s">
        <v>46</v>
      </c>
      <c r="C11" s="10" t="s">
        <v>40</v>
      </c>
      <c r="D11" s="10" t="s">
        <v>41</v>
      </c>
      <c r="E11" s="10" t="s">
        <v>47</v>
      </c>
      <c r="F11" s="10" t="s">
        <v>48</v>
      </c>
      <c r="G11" s="26" t="s">
        <v>44</v>
      </c>
      <c r="H11" s="10">
        <v>1</v>
      </c>
      <c r="I11" s="10">
        <v>150</v>
      </c>
      <c r="J11" s="10">
        <v>138</v>
      </c>
      <c r="K11" s="36" t="s">
        <v>49</v>
      </c>
      <c r="L11" s="10"/>
    </row>
    <row r="12" ht="44" customHeight="1" spans="1:12">
      <c r="A12" s="4">
        <v>6</v>
      </c>
      <c r="B12" s="10" t="s">
        <v>50</v>
      </c>
      <c r="C12" s="10" t="s">
        <v>40</v>
      </c>
      <c r="D12" s="10" t="s">
        <v>41</v>
      </c>
      <c r="E12" s="10" t="s">
        <v>51</v>
      </c>
      <c r="F12" s="10" t="s">
        <v>52</v>
      </c>
      <c r="G12" s="26" t="s">
        <v>44</v>
      </c>
      <c r="H12" s="10">
        <v>1</v>
      </c>
      <c r="I12" s="10">
        <v>150</v>
      </c>
      <c r="J12" s="10">
        <v>138</v>
      </c>
      <c r="K12" s="36" t="s">
        <v>53</v>
      </c>
      <c r="L12" s="10"/>
    </row>
    <row r="13" ht="46" customHeight="1" spans="1:12">
      <c r="A13" s="4">
        <v>7</v>
      </c>
      <c r="B13" s="10" t="s">
        <v>54</v>
      </c>
      <c r="C13" s="10" t="s">
        <v>40</v>
      </c>
      <c r="D13" s="10" t="s">
        <v>55</v>
      </c>
      <c r="E13" s="10" t="s">
        <v>56</v>
      </c>
      <c r="F13" s="10" t="s">
        <v>57</v>
      </c>
      <c r="G13" s="26" t="s">
        <v>44</v>
      </c>
      <c r="H13" s="10">
        <v>1</v>
      </c>
      <c r="I13" s="10">
        <v>150</v>
      </c>
      <c r="J13" s="10">
        <v>138</v>
      </c>
      <c r="K13" s="36" t="s">
        <v>58</v>
      </c>
      <c r="L13" s="10"/>
    </row>
    <row r="14" ht="42" customHeight="1" spans="1:12">
      <c r="A14" s="4">
        <v>8</v>
      </c>
      <c r="B14" s="10" t="s">
        <v>59</v>
      </c>
      <c r="C14" s="10" t="s">
        <v>40</v>
      </c>
      <c r="D14" s="10" t="s">
        <v>55</v>
      </c>
      <c r="E14" s="10" t="s">
        <v>56</v>
      </c>
      <c r="F14" s="10" t="s">
        <v>60</v>
      </c>
      <c r="G14" s="26" t="s">
        <v>44</v>
      </c>
      <c r="H14" s="10">
        <v>1</v>
      </c>
      <c r="I14" s="10">
        <v>150</v>
      </c>
      <c r="J14" s="10">
        <v>138</v>
      </c>
      <c r="K14" s="36" t="s">
        <v>61</v>
      </c>
      <c r="L14" s="10"/>
    </row>
    <row r="15" ht="63" customHeight="1" spans="1:12">
      <c r="A15" s="4">
        <v>9</v>
      </c>
      <c r="B15" s="10" t="s">
        <v>62</v>
      </c>
      <c r="C15" s="10" t="s">
        <v>40</v>
      </c>
      <c r="D15" s="10" t="s">
        <v>55</v>
      </c>
      <c r="E15" s="10" t="s">
        <v>63</v>
      </c>
      <c r="F15" s="10" t="s">
        <v>36</v>
      </c>
      <c r="G15" s="26" t="s">
        <v>44</v>
      </c>
      <c r="H15" s="10">
        <v>1</v>
      </c>
      <c r="I15" s="10">
        <v>150</v>
      </c>
      <c r="J15" s="10">
        <v>138</v>
      </c>
      <c r="K15" s="36" t="s">
        <v>64</v>
      </c>
      <c r="L15" s="10"/>
    </row>
  </sheetData>
  <mergeCells count="13">
    <mergeCell ref="A1:K1"/>
    <mergeCell ref="A2:L2"/>
    <mergeCell ref="D4:F4"/>
    <mergeCell ref="D6:F6"/>
    <mergeCell ref="A4:A5"/>
    <mergeCell ref="B4:B5"/>
    <mergeCell ref="C4:C5"/>
    <mergeCell ref="G4:G5"/>
    <mergeCell ref="H4:H5"/>
    <mergeCell ref="I4:I5"/>
    <mergeCell ref="J4:J5"/>
    <mergeCell ref="K4:K5"/>
    <mergeCell ref="L4:L5"/>
  </mergeCells>
  <pageMargins left="0.751388888888889" right="0.751388888888889" top="0.511805555555556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"/>
  <sheetViews>
    <sheetView workbookViewId="0">
      <selection activeCell="I5" sqref="I5"/>
    </sheetView>
  </sheetViews>
  <sheetFormatPr defaultColWidth="9" defaultRowHeight="13.5"/>
  <cols>
    <col min="1" max="1" width="9" style="1"/>
    <col min="2" max="2" width="7.125" style="1" customWidth="1"/>
    <col min="3" max="3" width="23.25" style="1" customWidth="1"/>
    <col min="4" max="4" width="16.625" style="2" customWidth="1"/>
    <col min="5" max="6" width="13.25" style="1" customWidth="1"/>
    <col min="7" max="7" width="10.25" style="1" customWidth="1"/>
    <col min="8" max="16377" width="9" style="1"/>
    <col min="16378" max="16380" width="9" style="3"/>
  </cols>
  <sheetData>
    <row r="1" s="1" customFormat="1" spans="4:4">
      <c r="D1" s="2"/>
    </row>
    <row r="2" s="1" customFormat="1" spans="4:4">
      <c r="D2" s="2"/>
    </row>
    <row r="3" s="1" customFormat="1" ht="28" customHeight="1" spans="1:7">
      <c r="A3" s="4" t="s">
        <v>65</v>
      </c>
      <c r="B3" s="5" t="s">
        <v>2</v>
      </c>
      <c r="C3" s="5" t="s">
        <v>3</v>
      </c>
      <c r="D3" s="6" t="s">
        <v>66</v>
      </c>
      <c r="E3" s="7" t="s">
        <v>67</v>
      </c>
      <c r="F3" s="7" t="s">
        <v>68</v>
      </c>
      <c r="G3" s="5" t="s">
        <v>69</v>
      </c>
    </row>
    <row r="4" s="1" customFormat="1" ht="40" customHeight="1" spans="1:7">
      <c r="A4" s="4"/>
      <c r="B4" s="5"/>
      <c r="C4" s="5"/>
      <c r="D4" s="6"/>
      <c r="E4" s="7"/>
      <c r="F4" s="7"/>
      <c r="G4" s="5"/>
    </row>
    <row r="5" s="1" customFormat="1" ht="58" customHeight="1" spans="1:7">
      <c r="A5" s="8"/>
      <c r="B5" s="9">
        <v>1</v>
      </c>
      <c r="C5" s="10" t="s">
        <v>70</v>
      </c>
      <c r="D5" s="11">
        <v>1495625.07</v>
      </c>
      <c r="E5" s="12">
        <v>448687</v>
      </c>
      <c r="F5" s="12">
        <f>D5*0.45</f>
        <v>673031.2815</v>
      </c>
      <c r="G5" s="8">
        <f>D5-E5-F5</f>
        <v>373906.7885</v>
      </c>
    </row>
    <row r="6" s="1" customFormat="1" ht="56.25" spans="1:16379">
      <c r="A6" s="8"/>
      <c r="B6" s="9">
        <v>2</v>
      </c>
      <c r="C6" s="10" t="s">
        <v>17</v>
      </c>
      <c r="D6" s="13">
        <v>1330575.77</v>
      </c>
      <c r="E6" s="14">
        <v>421973.79</v>
      </c>
      <c r="F6" s="14">
        <v>598759.09</v>
      </c>
      <c r="G6" s="8">
        <f>D6-E6-F6</f>
        <v>309842.89</v>
      </c>
      <c r="XEX6" s="3"/>
      <c r="XEY6" s="3"/>
    </row>
    <row r="7" ht="56.25" spans="1:7">
      <c r="A7" s="8"/>
      <c r="B7" s="9">
        <v>3</v>
      </c>
      <c r="C7" s="10" t="s">
        <v>25</v>
      </c>
      <c r="D7" s="13">
        <v>1406579.31</v>
      </c>
      <c r="E7" s="13">
        <v>399172.73</v>
      </c>
      <c r="F7" s="13">
        <v>632960.68</v>
      </c>
      <c r="G7" s="8">
        <f>D7-E7-F7</f>
        <v>374445.9</v>
      </c>
    </row>
    <row r="13" spans="11:11">
      <c r="K13" s="1" t="s">
        <v>71</v>
      </c>
    </row>
  </sheetData>
  <mergeCells count="7"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西西里岛</cp:lastModifiedBy>
  <dcterms:created xsi:type="dcterms:W3CDTF">2023-02-01T07:29:00Z</dcterms:created>
  <dcterms:modified xsi:type="dcterms:W3CDTF">2023-03-20T03:32:17Z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