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2" sheetId="2" r:id="rId1"/>
    <sheet name="Sheet3" sheetId="3" r:id="rId2"/>
  </sheets>
  <calcPr calcId="144525"/>
</workbook>
</file>

<file path=xl/sharedStrings.xml><?xml version="1.0" encoding="utf-8"?>
<sst xmlns="http://schemas.openxmlformats.org/spreadsheetml/2006/main" count="17" uniqueCount="17">
  <si>
    <t>附件7：</t>
  </si>
  <si>
    <t>保亭黎族苗族自治县政策性金融产业扶贫合作平台稳固脱贫成效基金分配表</t>
  </si>
  <si>
    <t>序号</t>
  </si>
  <si>
    <t>乡镇</t>
  </si>
  <si>
    <t>资金用途</t>
  </si>
  <si>
    <t>分配额度（万元）</t>
  </si>
  <si>
    <t>备注</t>
  </si>
  <si>
    <t>保城镇</t>
  </si>
  <si>
    <t>什玲镇</t>
  </si>
  <si>
    <t>加茂镇</t>
  </si>
  <si>
    <t>响水镇</t>
  </si>
  <si>
    <t>新政镇</t>
  </si>
  <si>
    <t>三道镇</t>
  </si>
  <si>
    <t>六弓乡</t>
  </si>
  <si>
    <t>南林乡</t>
  </si>
  <si>
    <t>毛感乡</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</si>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</sst>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b/>
      <sz val="11"/>
      <color theme="1"/>
      <name val="宋体"/>
      <charset val="134"/>
      <scheme val="minor"/>
    </font>
    <font>
      <sz val="16"/>
      <color theme="1"/>
      <name val="宋体"/>
      <charset val="134"/>
      <scheme val="minor"/>
    </font>
    <font>
      <b/>
      <sz val="20"/>
      <color theme="1"/>
      <name val="宋体"/>
      <charset val="134"/>
      <scheme val="minor"/>
    </font>
    <font>
      <b/>
      <sz val="16"/>
      <color theme="1"/>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sz val="11"/>
      <color rgb="FF006100"/>
      <name val="宋体"/>
      <charset val="0"/>
      <scheme val="minor"/>
    </font>
    <font>
      <b/>
      <sz val="15"/>
      <color theme="3"/>
      <name val="宋体"/>
      <charset val="134"/>
      <scheme val="minor"/>
    </font>
    <font>
      <b/>
      <sz val="11"/>
      <color rgb="FFFFFFFF"/>
      <name val="宋体"/>
      <charset val="0"/>
      <scheme val="minor"/>
    </font>
    <font>
      <b/>
      <sz val="11"/>
      <color theme="3"/>
      <name val="宋体"/>
      <charset val="134"/>
      <scheme val="minor"/>
    </font>
    <font>
      <b/>
      <sz val="11"/>
      <color theme="1"/>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b/>
      <sz val="11"/>
      <color rgb="FF3F3F3F"/>
      <name val="宋体"/>
      <charset val="0"/>
      <scheme val="minor"/>
    </font>
    <font>
      <b/>
      <sz val="13"/>
      <color theme="3"/>
      <name val="宋体"/>
      <charset val="134"/>
      <scheme val="minor"/>
    </font>
    <font>
      <u/>
      <sz val="11"/>
      <color rgb="FF0000FF"/>
      <name val="宋体"/>
      <charset val="0"/>
      <scheme val="minor"/>
    </font>
    <font>
      <sz val="11"/>
      <color rgb="FFFA7D00"/>
      <name val="宋体"/>
      <charset val="0"/>
      <scheme val="minor"/>
    </font>
    <font>
      <sz val="11"/>
      <color rgb="FFFF00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12" borderId="0" applyNumberFormat="0" applyBorder="0" applyAlignment="0" applyProtection="0">
      <alignment vertical="center"/>
    </xf>
    <xf numFmtId="0" fontId="7"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0"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3" fillId="14"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3" borderId="8" applyNumberFormat="0" applyFont="0" applyAlignment="0" applyProtection="0">
      <alignment vertical="center"/>
    </xf>
    <xf numFmtId="0" fontId="13" fillId="13" borderId="0" applyNumberFormat="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9" fillId="0" borderId="9" applyNumberFormat="0" applyFill="0" applyAlignment="0" applyProtection="0">
      <alignment vertical="center"/>
    </xf>
    <xf numFmtId="0" fontId="17" fillId="0" borderId="9" applyNumberFormat="0" applyFill="0" applyAlignment="0" applyProtection="0">
      <alignment vertical="center"/>
    </xf>
    <xf numFmtId="0" fontId="13" fillId="15" borderId="0" applyNumberFormat="0" applyBorder="0" applyAlignment="0" applyProtection="0">
      <alignment vertical="center"/>
    </xf>
    <xf numFmtId="0" fontId="11" fillId="0" borderId="14" applyNumberFormat="0" applyFill="0" applyAlignment="0" applyProtection="0">
      <alignment vertical="center"/>
    </xf>
    <xf numFmtId="0" fontId="13" fillId="17" borderId="0" applyNumberFormat="0" applyBorder="0" applyAlignment="0" applyProtection="0">
      <alignment vertical="center"/>
    </xf>
    <xf numFmtId="0" fontId="16" fillId="2" borderId="12" applyNumberFormat="0" applyAlignment="0" applyProtection="0">
      <alignment vertical="center"/>
    </xf>
    <xf numFmtId="0" fontId="5" fillId="2" borderId="7" applyNumberFormat="0" applyAlignment="0" applyProtection="0">
      <alignment vertical="center"/>
    </xf>
    <xf numFmtId="0" fontId="10" fillId="6" borderId="10" applyNumberFormat="0" applyAlignment="0" applyProtection="0">
      <alignment vertical="center"/>
    </xf>
    <xf numFmtId="0" fontId="15" fillId="19" borderId="0" applyNumberFormat="0" applyBorder="0" applyAlignment="0" applyProtection="0">
      <alignment vertical="center"/>
    </xf>
    <xf numFmtId="0" fontId="13" fillId="9" borderId="0" applyNumberFormat="0" applyBorder="0" applyAlignment="0" applyProtection="0">
      <alignment vertical="center"/>
    </xf>
    <xf numFmtId="0" fontId="19" fillId="0" borderId="13" applyNumberFormat="0" applyFill="0" applyAlignment="0" applyProtection="0">
      <alignment vertical="center"/>
    </xf>
    <xf numFmtId="0" fontId="12" fillId="0" borderId="11" applyNumberFormat="0" applyFill="0" applyAlignment="0" applyProtection="0">
      <alignment vertical="center"/>
    </xf>
    <xf numFmtId="0" fontId="8" fillId="5" borderId="0" applyNumberFormat="0" applyBorder="0" applyAlignment="0" applyProtection="0">
      <alignment vertical="center"/>
    </xf>
    <xf numFmtId="0" fontId="23" fillId="21" borderId="0" applyNumberFormat="0" applyBorder="0" applyAlignment="0" applyProtection="0">
      <alignment vertical="center"/>
    </xf>
    <xf numFmtId="0" fontId="15" fillId="22" borderId="0" applyNumberFormat="0" applyBorder="0" applyAlignment="0" applyProtection="0">
      <alignment vertical="center"/>
    </xf>
    <xf numFmtId="0" fontId="13" fillId="7" borderId="0" applyNumberFormat="0" applyBorder="0" applyAlignment="0" applyProtection="0">
      <alignment vertical="center"/>
    </xf>
    <xf numFmtId="0" fontId="15" fillId="24" borderId="0" applyNumberFormat="0" applyBorder="0" applyAlignment="0" applyProtection="0">
      <alignment vertical="center"/>
    </xf>
    <xf numFmtId="0" fontId="15" fillId="11" borderId="0" applyNumberFormat="0" applyBorder="0" applyAlignment="0" applyProtection="0">
      <alignment vertical="center"/>
    </xf>
    <xf numFmtId="0" fontId="15" fillId="20" borderId="0" applyNumberFormat="0" applyBorder="0" applyAlignment="0" applyProtection="0">
      <alignment vertical="center"/>
    </xf>
    <xf numFmtId="0" fontId="15" fillId="25" borderId="0" applyNumberFormat="0" applyBorder="0" applyAlignment="0" applyProtection="0">
      <alignment vertical="center"/>
    </xf>
    <xf numFmtId="0" fontId="13" fillId="23" borderId="0" applyNumberFormat="0" applyBorder="0" applyAlignment="0" applyProtection="0">
      <alignment vertical="center"/>
    </xf>
    <xf numFmtId="0" fontId="13" fillId="27" borderId="0" applyNumberFormat="0" applyBorder="0" applyAlignment="0" applyProtection="0">
      <alignment vertical="center"/>
    </xf>
    <xf numFmtId="0" fontId="15" fillId="18" borderId="0" applyNumberFormat="0" applyBorder="0" applyAlignment="0" applyProtection="0">
      <alignment vertical="center"/>
    </xf>
    <xf numFmtId="0" fontId="15" fillId="29" borderId="0" applyNumberFormat="0" applyBorder="0" applyAlignment="0" applyProtection="0">
      <alignment vertical="center"/>
    </xf>
    <xf numFmtId="0" fontId="13" fillId="30" borderId="0" applyNumberFormat="0" applyBorder="0" applyAlignment="0" applyProtection="0">
      <alignment vertical="center"/>
    </xf>
    <xf numFmtId="0" fontId="15" fillId="31" borderId="0" applyNumberFormat="0" applyBorder="0" applyAlignment="0" applyProtection="0">
      <alignment vertical="center"/>
    </xf>
    <xf numFmtId="0" fontId="13" fillId="32" borderId="0" applyNumberFormat="0" applyBorder="0" applyAlignment="0" applyProtection="0">
      <alignment vertical="center"/>
    </xf>
    <xf numFmtId="0" fontId="13" fillId="26" borderId="0" applyNumberFormat="0" applyBorder="0" applyAlignment="0" applyProtection="0">
      <alignment vertical="center"/>
    </xf>
    <xf numFmtId="0" fontId="15" fillId="28" borderId="0" applyNumberFormat="0" applyBorder="0" applyAlignment="0" applyProtection="0">
      <alignment vertical="center"/>
    </xf>
    <xf numFmtId="0" fontId="13" fillId="16" borderId="0" applyNumberFormat="0" applyBorder="0" applyAlignment="0" applyProtection="0">
      <alignment vertical="center"/>
    </xf>
  </cellStyleXfs>
  <cellXfs count="13">
    <xf numFmtId="0" fontId="0" fillId="0" borderId="0" xfId="0">
      <alignment vertical="center"/>
    </xf>
    <xf numFmtId="0" fontId="1"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3"/>
  <sheetViews>
    <sheetView tabSelected="1" workbookViewId="0">
      <selection activeCell="A1" sqref="A1:B1"/>
    </sheetView>
  </sheetViews>
  <sheetFormatPr defaultColWidth="9" defaultRowHeight="13.5" outlineLevelCol="4"/>
  <cols>
    <col min="1" max="1" width="11.875" style="2" customWidth="1"/>
    <col min="2" max="2" width="28" style="2" customWidth="1"/>
    <col min="3" max="3" width="45.25" style="2" customWidth="1"/>
    <col min="4" max="5" width="28" style="2" customWidth="1"/>
    <col min="6" max="16384" width="9" style="2"/>
  </cols>
  <sheetData>
    <row r="1" ht="24" customHeight="1" spans="1:2">
      <c r="A1" s="3" t="s">
        <v>0</v>
      </c>
      <c r="B1" s="3"/>
    </row>
    <row r="2" ht="51" customHeight="1" spans="1:5">
      <c r="A2" s="4" t="s">
        <v>1</v>
      </c>
      <c r="B2" s="4"/>
      <c r="C2" s="4"/>
      <c r="D2" s="4"/>
      <c r="E2" s="4"/>
    </row>
    <row r="3" s="1" customFormat="1" ht="39" customHeight="1" spans="1:5">
      <c r="A3" s="5" t="s">
        <v>2</v>
      </c>
      <c r="B3" s="5" t="s">
        <v>3</v>
      </c>
      <c r="C3" s="6" t="s">
        <v>4</v>
      </c>
      <c r="D3" s="5" t="s">
        <v>5</v>
      </c>
      <c r="E3" s="5" t="s">
        <v>6</v>
      </c>
    </row>
    <row r="4" ht="39" customHeight="1" spans="1:5">
      <c r="A4" s="7">
        <v>1</v>
      </c>
      <c r="B4" s="8" t="s">
        <v>7</v>
      </c>
      <c r="C4" s="9"/>
      <c r="D4" s="10">
        <f>36*600</f>
        <v>21600</v>
      </c>
      <c r="E4" s="7"/>
    </row>
    <row r="5" ht="39" customHeight="1" spans="1:5">
      <c r="A5" s="7">
        <v>2</v>
      </c>
      <c r="B5" s="8" t="s">
        <v>8</v>
      </c>
      <c r="C5" s="11"/>
      <c r="D5" s="10">
        <f>65*600</f>
        <v>39000</v>
      </c>
      <c r="E5" s="7"/>
    </row>
    <row r="6" ht="39" customHeight="1" spans="1:5">
      <c r="A6" s="7">
        <v>3</v>
      </c>
      <c r="B6" s="8" t="s">
        <v>9</v>
      </c>
      <c r="C6" s="11"/>
      <c r="D6" s="10">
        <f>43*600</f>
        <v>25800</v>
      </c>
      <c r="E6" s="7"/>
    </row>
    <row r="7" ht="39" customHeight="1" spans="1:5">
      <c r="A7" s="7">
        <v>4</v>
      </c>
      <c r="B7" s="8" t="s">
        <v>10</v>
      </c>
      <c r="C7" s="11"/>
      <c r="D7" s="10">
        <f>58*600</f>
        <v>34800</v>
      </c>
      <c r="E7" s="7"/>
    </row>
    <row r="8" ht="39" customHeight="1" spans="1:5">
      <c r="A8" s="7">
        <v>5</v>
      </c>
      <c r="B8" s="8" t="s">
        <v>11</v>
      </c>
      <c r="C8" s="11"/>
      <c r="D8" s="10">
        <f>12*600</f>
        <v>7200</v>
      </c>
      <c r="E8" s="7"/>
    </row>
    <row r="9" ht="39" customHeight="1" spans="1:5">
      <c r="A9" s="7">
        <v>6</v>
      </c>
      <c r="B9" s="8" t="s">
        <v>12</v>
      </c>
      <c r="C9" s="11"/>
      <c r="D9" s="10">
        <f>14*600</f>
        <v>8400</v>
      </c>
      <c r="E9" s="7"/>
    </row>
    <row r="10" ht="39" customHeight="1" spans="1:5">
      <c r="A10" s="7">
        <v>7</v>
      </c>
      <c r="B10" s="8" t="s">
        <v>13</v>
      </c>
      <c r="C10" s="11"/>
      <c r="D10" s="10">
        <f>117*600</f>
        <v>70200</v>
      </c>
      <c r="E10" s="7"/>
    </row>
    <row r="11" ht="39" customHeight="1" spans="1:5">
      <c r="A11" s="7">
        <v>8</v>
      </c>
      <c r="B11" s="8" t="s">
        <v>14</v>
      </c>
      <c r="C11" s="11"/>
      <c r="D11" s="10">
        <f>50*600</f>
        <v>30000</v>
      </c>
      <c r="E11" s="7"/>
    </row>
    <row r="12" ht="39" customHeight="1" spans="1:5">
      <c r="A12" s="7">
        <v>9</v>
      </c>
      <c r="B12" s="8" t="s">
        <v>15</v>
      </c>
      <c r="C12" s="12"/>
      <c r="D12" s="10">
        <f>3*600</f>
        <v>1800</v>
      </c>
      <c r="E12" s="7"/>
    </row>
    <row r="13" ht="39" customHeight="1" spans="1:5">
      <c r="A13" s="7" t="s">
        <v>16</v>
      </c>
      <c r="B13" s="7"/>
      <c r="C13" s="12"/>
      <c r="D13" s="7">
        <f>SUM(D4:D12)</f>
        <v>238800</v>
      </c>
      <c r="E13" s="7"/>
    </row>
  </sheetData>
  <mergeCells count="4">
    <mergeCell ref="A1:B1"/>
    <mergeCell ref="A2:E2"/>
    <mergeCell ref="A13:B13"/>
    <mergeCell ref="C4:C12"/>
  </mergeCells>
  <pageMargins left="0.75" right="0.75" top="1" bottom="1" header="0.511805555555556" footer="0.511805555555556"/>
  <pageSetup paperSize="9" scale="8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西西里岛</cp:lastModifiedBy>
  <dcterms:created xsi:type="dcterms:W3CDTF">2019-12-07T08:23:00Z</dcterms:created>
  <dcterms:modified xsi:type="dcterms:W3CDTF">2020-11-30T11:30:55Z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2052-11.1.0.10024</vt:lpwstr>
  </property>
</Properties>
</file>