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绩效目标自评表" sheetId="1" r:id="rId1"/>
  </sheets>
  <definedNames/>
  <calcPr fullCalcOnLoad="1"/>
</workbook>
</file>

<file path=xl/sharedStrings.xml><?xml version="1.0" encoding="utf-8"?>
<sst xmlns="http://schemas.openxmlformats.org/spreadsheetml/2006/main" count="64" uniqueCount="55">
  <si>
    <t>附件2</t>
  </si>
  <si>
    <r>
      <t>驻村扶贫和乡村振兴工作队及包村干部驻村补贴项目支出绩效目标自评表</t>
    </r>
    <r>
      <rPr>
        <sz val="11"/>
        <color theme="1"/>
        <rFont val="Calibri"/>
        <family val="0"/>
      </rPr>
      <t xml:space="preserve">
（2021年度）</t>
    </r>
  </si>
  <si>
    <t>项目名称</t>
  </si>
  <si>
    <t>驻村扶贫和乡村振兴工作队及包村干部驻村补贴</t>
  </si>
  <si>
    <t>主管部门</t>
  </si>
  <si>
    <t>保亭黎族苗族自治县社会保险服务中心</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</si>
  <si>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</si>
  <si>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</si>
  <si>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</si>
  <si>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</si>
  <si>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</si>
  <si>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</si>
  <si>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</si>
  <si>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</si>
  <si>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</si>
  <si>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</si>
  <si>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</si>
  <si>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</si>
  <si>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
体目标</t>
  </si>
  <si>
    <t>预期目标</t>
  </si>
  <si>
    <t>实际完成情况</t>
  </si>
  <si>
    <t>根据县扶贫办《关于巩固拓展脱贫攻坚成果同乡村振兴有效衔接的实施方案》文件要求，为全面推进巩固拓展脱贫攻坚成果同乡村振兴有效衔接工作，本单位派出4名工作人员对定点帮扶村开展驻村帮扶工作，并按照县定点帮扶村的工作要求，驻村工作队员及包村干部，要求完成本年度单位驻村村委的帮扶工作。</t>
  </si>
  <si>
    <t>根据县扶贫办《关于巩固拓展脱贫攻坚成果同乡村振兴有效衔接的实施方案》文件要求，我单位分别在什玲镇、新政镇各派出2名工作人员对定点帮扶村开展驻村帮扶工作,2021年撤回我单位在什玲镇巡亲村委会驻点干部，实际派出2名工作人员在新政镇什奋村委会按照县定点帮扶的工作要求完成本年度单位驻村村委的帮扶工作。全年预算资金12万元，实际支出6.83万元，预算执行率56.92%。</t>
  </si>
  <si>
    <t>绩
效
指
标</t>
  </si>
  <si>
    <t>一级指标</t>
  </si>
  <si>
    <t>二级指标</t>
  </si>
  <si>
    <t>三级指标</t>
  </si>
  <si>
    <t>年度指标值</t>
  </si>
  <si>
    <t>实际完成值</t>
  </si>
  <si>
    <t>偏差原因分析及改进措施</t>
  </si>
  <si>
    <t>产出指标 （50分）</t>
  </si>
  <si>
    <t>数量指标</t>
  </si>
  <si>
    <t>驻村干部探亲差旅费支出完成率</t>
  </si>
  <si>
    <t>≧95%</t>
  </si>
  <si>
    <t>偏差原因：根据县驻村工作要求，将我单位什玲镇2名驻村工作队员撤回；改进措施：加强基金预算管理，提高预算编制能力，控制财政资金成本。</t>
  </si>
  <si>
    <t>驻村干部租赁费支出完成率</t>
  </si>
  <si>
    <t>驻村干部生活补贴支出完成率</t>
  </si>
  <si>
    <t>驻村干部人数</t>
  </si>
  <si>
    <t>4人</t>
  </si>
  <si>
    <t>2人</t>
  </si>
  <si>
    <t>质量指标</t>
  </si>
  <si>
    <t>质量达标率</t>
  </si>
  <si>
    <t>时效指标</t>
  </si>
  <si>
    <t>7个工作日内拨付</t>
  </si>
  <si>
    <t>按时或提前完成</t>
  </si>
  <si>
    <t>按时完成</t>
  </si>
  <si>
    <t>效益指标 （20分）</t>
  </si>
  <si>
    <t>社会效益指标</t>
  </si>
  <si>
    <t>帮扶户、群众满意度</t>
  </si>
  <si>
    <t>可持续影响指标</t>
  </si>
  <si>
    <t>项目可持续性</t>
  </si>
  <si>
    <t>可持续</t>
  </si>
  <si>
    <t>满意度指标（20分）</t>
  </si>
  <si>
    <t>服务对象满意度指标</t>
  </si>
  <si>
    <t>驻村干部满意度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</si>
</sst>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1"/>
      <color theme="1"/>
      <name val="Calibri"/>
      <family val="0"/>
    </font>
    <font>
      <sz val="11"/>
      <name val="宋体"/>
      <family val="0"/>
    </font>
    <font>
      <sz val="10"/>
      <color indexed="8"/>
      <name val="宋体"/>
      <family val="0"/>
    </font>
    <font>
      <b/>
      <sz val="14"/>
      <color indexed="8"/>
      <name val="宋体"/>
      <family val="0"/>
    </font>
    <font>
      <sz val="10"/>
      <color indexed="8"/>
      <name val="仿宋_GB2312"/>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4"/>
      <color theme="1"/>
      <name val="Calibri"/>
      <family val="0"/>
    </font>
    <font>
      <sz val="10"/>
      <color theme="1"/>
      <name val="宋体"/>
      <family val="0"/>
    </font>
    <font>
      <sz val="10"/>
      <color theme="1"/>
      <name val="仿宋_GB2312"/>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55">
    <xf numFmtId="0" fontId="0" fillId="0" borderId="0" xfId="0" applyFont="1" applyAlignment="1">
      <alignment vertical="center"/>
    </xf>
    <xf numFmtId="0" fontId="0" fillId="0" borderId="0" xfId="0" applyAlignment="1">
      <alignment horizontal="center" vertical="center"/>
    </xf>
    <xf numFmtId="0" fontId="42" fillId="0" borderId="0" xfId="0" applyFont="1" applyAlignment="1">
      <alignment horizontal="center" vertical="center"/>
    </xf>
    <xf numFmtId="0" fontId="4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176" fontId="0" fillId="0" borderId="9" xfId="0" applyNumberFormat="1" applyBorder="1" applyAlignment="1">
      <alignment horizontal="center" vertical="center"/>
    </xf>
    <xf numFmtId="10" fontId="0" fillId="0" borderId="9" xfId="0" applyNumberForma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176" fontId="0" fillId="0" borderId="9" xfId="0" applyNumberFormat="1" applyBorder="1" applyAlignment="1">
      <alignment horizontal="center" vertical="center" wrapText="1"/>
    </xf>
    <xf numFmtId="0" fontId="0" fillId="0" borderId="9" xfId="0" applyFont="1" applyBorder="1" applyAlignment="1">
      <alignment horizontal="center" vertical="center"/>
    </xf>
    <xf numFmtId="0" fontId="0" fillId="0" borderId="10" xfId="0" applyBorder="1" applyAlignment="1">
      <alignment horizontal="justify" vertical="center" wrapText="1"/>
    </xf>
    <xf numFmtId="0" fontId="0" fillId="0" borderId="11" xfId="0" applyBorder="1" applyAlignment="1">
      <alignment horizontal="justify" vertical="center" wrapText="1"/>
    </xf>
    <xf numFmtId="0" fontId="0" fillId="0" borderId="9" xfId="0" applyBorder="1" applyAlignment="1">
      <alignment horizontal="justify" vertical="center" wrapText="1"/>
    </xf>
    <xf numFmtId="0" fontId="42" fillId="0" borderId="13" xfId="0" applyFont="1" applyBorder="1" applyAlignment="1">
      <alignment horizontal="center" vertical="center" wrapText="1"/>
    </xf>
    <xf numFmtId="0" fontId="42" fillId="0" borderId="13" xfId="0" applyFont="1" applyBorder="1" applyAlignment="1">
      <alignment horizontal="center" vertical="center"/>
    </xf>
    <xf numFmtId="0" fontId="0" fillId="0" borderId="10" xfId="0" applyBorder="1" applyAlignment="1">
      <alignment horizontal="center" vertical="center" wrapText="1"/>
    </xf>
    <xf numFmtId="9" fontId="42" fillId="0" borderId="9" xfId="0" applyNumberFormat="1" applyFont="1" applyFill="1" applyBorder="1" applyAlignment="1">
      <alignment horizontal="center" vertical="center" wrapText="1"/>
    </xf>
    <xf numFmtId="10" fontId="0" fillId="0" borderId="9" xfId="0" applyNumberFormat="1" applyBorder="1" applyAlignment="1">
      <alignment horizontal="center" vertical="center" wrapText="1"/>
    </xf>
    <xf numFmtId="0" fontId="42" fillId="0" borderId="14" xfId="0" applyFont="1" applyBorder="1" applyAlignment="1">
      <alignment horizontal="center" vertical="center" wrapText="1"/>
    </xf>
    <xf numFmtId="0" fontId="42" fillId="0" borderId="14" xfId="0" applyFont="1" applyBorder="1" applyAlignment="1">
      <alignment horizontal="center" vertical="center"/>
    </xf>
    <xf numFmtId="0" fontId="42" fillId="0" borderId="10" xfId="0" applyFont="1" applyBorder="1" applyAlignment="1">
      <alignment horizontal="center" vertical="center" wrapText="1"/>
    </xf>
    <xf numFmtId="0" fontId="42" fillId="0" borderId="9" xfId="0" applyFont="1" applyBorder="1" applyAlignment="1">
      <alignment horizontal="center" vertical="center"/>
    </xf>
    <xf numFmtId="0" fontId="42" fillId="0" borderId="10" xfId="0" applyFont="1" applyBorder="1" applyAlignment="1">
      <alignment horizontal="center" vertical="center" wrapText="1"/>
    </xf>
    <xf numFmtId="9" fontId="44" fillId="0" borderId="9" xfId="0" applyNumberFormat="1" applyFont="1" applyFill="1" applyBorder="1" applyAlignment="1">
      <alignment horizontal="center" vertical="center"/>
    </xf>
    <xf numFmtId="0" fontId="44" fillId="0" borderId="9" xfId="0" applyFont="1" applyFill="1" applyBorder="1" applyAlignment="1">
      <alignment horizontal="center" vertical="center"/>
    </xf>
    <xf numFmtId="176" fontId="44" fillId="0" borderId="9" xfId="0" applyNumberFormat="1" applyFont="1" applyFill="1" applyBorder="1" applyAlignment="1">
      <alignment horizontal="center" vertical="center"/>
    </xf>
    <xf numFmtId="0" fontId="42" fillId="0" borderId="10" xfId="0" applyFont="1" applyBorder="1" applyAlignment="1">
      <alignment horizontal="center" vertical="center"/>
    </xf>
    <xf numFmtId="0" fontId="45" fillId="0" borderId="9" xfId="0" applyFont="1" applyBorder="1" applyAlignment="1">
      <alignment horizontal="center" vertical="center"/>
    </xf>
    <xf numFmtId="0" fontId="42" fillId="0" borderId="9" xfId="0" applyFont="1" applyBorder="1" applyAlignment="1">
      <alignment horizontal="center" vertical="center" wrapText="1"/>
    </xf>
    <xf numFmtId="0" fontId="42" fillId="0" borderId="9" xfId="0" applyFont="1" applyBorder="1" applyAlignment="1">
      <alignment horizontal="center" vertical="center" wrapText="1"/>
    </xf>
    <xf numFmtId="176" fontId="42" fillId="0" borderId="9" xfId="0" applyNumberFormat="1" applyFont="1" applyBorder="1" applyAlignment="1">
      <alignment horizontal="center" vertical="center"/>
    </xf>
    <xf numFmtId="0" fontId="42" fillId="0" borderId="9" xfId="0" applyFont="1" applyFill="1" applyBorder="1" applyAlignment="1">
      <alignment horizontal="center" vertical="center" wrapText="1"/>
    </xf>
    <xf numFmtId="176" fontId="42" fillId="0" borderId="9" xfId="0" applyNumberFormat="1" applyFont="1" applyFill="1" applyBorder="1" applyAlignment="1">
      <alignment horizontal="center" vertical="center" wrapText="1"/>
    </xf>
    <xf numFmtId="0" fontId="42" fillId="0" borderId="9" xfId="0" applyFont="1" applyFill="1" applyBorder="1" applyAlignment="1">
      <alignment horizontal="center" vertical="center"/>
    </xf>
    <xf numFmtId="176" fontId="0" fillId="0" borderId="0" xfId="0" applyNumberFormat="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justify" vertical="center" wrapText="1"/>
    </xf>
    <xf numFmtId="0" fontId="0" fillId="0" borderId="14" xfId="0" applyBorder="1" applyAlignment="1">
      <alignment horizontal="justify" vertical="center" wrapText="1"/>
    </xf>
    <xf numFmtId="0" fontId="0" fillId="0" borderId="15" xfId="0" applyBorder="1" applyAlignment="1">
      <alignment horizontal="justify" vertical="center" wrapText="1"/>
    </xf>
    <xf numFmtId="0" fontId="44" fillId="0" borderId="9" xfId="0" applyFont="1" applyFill="1" applyBorder="1" applyAlignment="1">
      <alignment horizontal="justify" vertical="center"/>
    </xf>
    <xf numFmtId="0" fontId="42" fillId="0" borderId="9" xfId="0" applyFont="1" applyBorder="1" applyAlignment="1">
      <alignment horizontal="justify" vertical="center"/>
    </xf>
    <xf numFmtId="0" fontId="42" fillId="0" borderId="9" xfId="0" applyFont="1" applyFill="1" applyBorder="1" applyAlignment="1">
      <alignment horizontal="justify"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4"/>
  <sheetViews>
    <sheetView tabSelected="1" zoomScaleSheetLayoutView="100" workbookViewId="0" topLeftCell="A16">
      <selection activeCell="E27" sqref="E27"/>
    </sheetView>
  </sheetViews>
  <sheetFormatPr defaultColWidth="9.00390625" defaultRowHeight="15"/>
  <cols>
    <col min="1" max="1" width="9.8515625" style="0" customWidth="1"/>
    <col min="2" max="2" width="11.00390625" style="0" customWidth="1"/>
    <col min="3" max="3" width="18.57421875" style="0" customWidth="1"/>
    <col min="4" max="6" width="13.28125" style="0" customWidth="1"/>
    <col min="7" max="7" width="10.00390625" style="0" customWidth="1"/>
    <col min="8" max="8" width="10.140625" style="0" customWidth="1"/>
    <col min="9" max="9" width="27.57421875" style="0" customWidth="1"/>
  </cols>
  <sheetData>
    <row r="1" ht="30.75" customHeight="1">
      <c r="A1" t="s">
        <v>0</v>
      </c>
    </row>
    <row r="2" spans="1:9" ht="19.5" customHeight="1">
      <c r="A2" s="3" t="s">
        <v>1</v>
      </c>
      <c r="B2" s="4"/>
      <c r="C2" s="4"/>
      <c r="D2" s="4"/>
      <c r="E2" s="4"/>
      <c r="F2" s="4"/>
      <c r="G2" s="4"/>
      <c r="H2" s="4"/>
      <c r="I2" s="4"/>
    </row>
    <row r="3" spans="1:9" ht="19.5" customHeight="1">
      <c r="A3" s="4"/>
      <c r="B3" s="4"/>
      <c r="C3" s="4"/>
      <c r="D3" s="4"/>
      <c r="E3" s="4"/>
      <c r="F3" s="4"/>
      <c r="G3" s="4"/>
      <c r="H3" s="4"/>
      <c r="I3" s="4"/>
    </row>
    <row r="4" spans="1:9" ht="31.5" customHeight="1">
      <c r="A4" s="5" t="s">
        <v>2</v>
      </c>
      <c r="B4" s="6" t="s">
        <v>3</v>
      </c>
      <c r="C4" s="7"/>
      <c r="D4" s="7"/>
      <c r="E4" s="7"/>
      <c r="F4" s="7"/>
      <c r="G4" s="7"/>
      <c r="H4" s="7"/>
      <c r="I4" s="8"/>
    </row>
    <row r="5" spans="1:9" ht="28.5" customHeight="1">
      <c r="A5" s="5" t="s">
        <v>4</v>
      </c>
      <c r="B5" s="6" t="s">
        <v>5</v>
      </c>
      <c r="C5" s="7"/>
      <c r="D5" s="7"/>
      <c r="E5" s="8"/>
      <c r="F5" s="9" t="s">
        <v>6</v>
      </c>
      <c r="G5" s="10" t="s">
        <v>5</v>
      </c>
      <c r="H5" s="11"/>
      <c r="I5" s="48"/>
    </row>
    <row r="6" spans="1:9" s="1" customFormat="1" ht="19.5" customHeight="1">
      <c r="A6" s="4" t="s">
        <v>7</v>
      </c>
      <c r="B6" s="6"/>
      <c r="C6" s="7"/>
      <c r="D6" s="12" t="s">
        <v>8</v>
      </c>
      <c r="E6" s="12" t="s">
        <v>9</v>
      </c>
      <c r="F6" s="12" t="s">
        <v>10</v>
      </c>
      <c r="G6" s="4" t="s">
        <v>11</v>
      </c>
      <c r="H6" s="13" t="s">
        <v>12</v>
      </c>
      <c r="I6" s="13" t="s">
        <v>13</v>
      </c>
    </row>
    <row r="7" spans="1:9" ht="19.5" customHeight="1">
      <c r="A7" s="14"/>
      <c r="B7" s="15" t="s">
        <v>14</v>
      </c>
      <c r="C7" s="16"/>
      <c r="D7" s="17">
        <f>D8+D9+D10</f>
        <v>12</v>
      </c>
      <c r="E7" s="17">
        <f>E8+E9+E10</f>
        <v>12</v>
      </c>
      <c r="F7" s="17">
        <f>F8+F9+F10</f>
        <v>6.83</v>
      </c>
      <c r="G7" s="14">
        <v>10</v>
      </c>
      <c r="H7" s="18">
        <f>F7/E7*100%</f>
        <v>0.5691666666666667</v>
      </c>
      <c r="I7" s="17">
        <f>G7*H7</f>
        <v>5.691666666666667</v>
      </c>
    </row>
    <row r="8" spans="1:9" ht="19.5" customHeight="1">
      <c r="A8" s="14"/>
      <c r="B8" s="19" t="s">
        <v>15</v>
      </c>
      <c r="C8" s="20"/>
      <c r="D8" s="17">
        <v>12</v>
      </c>
      <c r="E8" s="17">
        <v>12</v>
      </c>
      <c r="F8" s="17">
        <v>6.83</v>
      </c>
      <c r="G8" s="14"/>
      <c r="H8" s="18">
        <f>F8/E8*100%</f>
        <v>0.5691666666666667</v>
      </c>
      <c r="I8" s="17"/>
    </row>
    <row r="9" spans="1:9" ht="19.5" customHeight="1">
      <c r="A9" s="14"/>
      <c r="B9" s="19" t="s">
        <v>16</v>
      </c>
      <c r="C9" s="20"/>
      <c r="D9" s="21">
        <v>0</v>
      </c>
      <c r="E9" s="17">
        <v>0</v>
      </c>
      <c r="F9" s="17">
        <v>0</v>
      </c>
      <c r="G9" s="14"/>
      <c r="H9" s="18" t="e">
        <f>F9/E9*100%</f>
        <v>#DIV/0!</v>
      </c>
      <c r="I9" s="17"/>
    </row>
    <row r="10" spans="1:9" ht="19.5" customHeight="1">
      <c r="A10" s="14"/>
      <c r="B10" s="6" t="s">
        <v>17</v>
      </c>
      <c r="C10" s="7"/>
      <c r="D10" s="17">
        <v>0</v>
      </c>
      <c r="E10" s="17">
        <v>0</v>
      </c>
      <c r="F10" s="17">
        <v>0</v>
      </c>
      <c r="G10" s="14"/>
      <c r="H10" s="18" t="e">
        <f>F10/E10*100%</f>
        <v>#DIV/0!</v>
      </c>
      <c r="I10" s="17"/>
    </row>
    <row r="11" spans="1:9" ht="19.5" customHeight="1">
      <c r="A11" s="4" t="s">
        <v>18</v>
      </c>
      <c r="B11" s="6" t="s">
        <v>19</v>
      </c>
      <c r="C11" s="7"/>
      <c r="D11" s="7"/>
      <c r="E11" s="7"/>
      <c r="F11" s="22" t="s">
        <v>20</v>
      </c>
      <c r="G11" s="22"/>
      <c r="H11" s="22"/>
      <c r="I11" s="22"/>
    </row>
    <row r="12" spans="1:9" ht="117" customHeight="1">
      <c r="A12" s="14"/>
      <c r="B12" s="23" t="s">
        <v>21</v>
      </c>
      <c r="C12" s="24"/>
      <c r="D12" s="24"/>
      <c r="E12" s="24"/>
      <c r="F12" s="25" t="s">
        <v>22</v>
      </c>
      <c r="G12" s="25"/>
      <c r="H12" s="25"/>
      <c r="I12" s="25"/>
    </row>
    <row r="13" spans="1:9" ht="37.5" customHeight="1">
      <c r="A13" s="4" t="s">
        <v>23</v>
      </c>
      <c r="B13" s="14" t="s">
        <v>24</v>
      </c>
      <c r="C13" s="14" t="s">
        <v>25</v>
      </c>
      <c r="D13" s="14" t="s">
        <v>26</v>
      </c>
      <c r="E13" s="14" t="s">
        <v>27</v>
      </c>
      <c r="F13" s="4" t="s">
        <v>28</v>
      </c>
      <c r="G13" s="4" t="s">
        <v>11</v>
      </c>
      <c r="H13" s="4" t="s">
        <v>13</v>
      </c>
      <c r="I13" s="4" t="s">
        <v>29</v>
      </c>
    </row>
    <row r="14" spans="1:9" ht="49.5" customHeight="1">
      <c r="A14" s="4"/>
      <c r="B14" s="26" t="s">
        <v>30</v>
      </c>
      <c r="C14" s="27" t="s">
        <v>31</v>
      </c>
      <c r="D14" s="28" t="s">
        <v>32</v>
      </c>
      <c r="E14" s="29" t="s">
        <v>33</v>
      </c>
      <c r="F14" s="30">
        <v>0.6059</v>
      </c>
      <c r="G14" s="4">
        <v>5</v>
      </c>
      <c r="H14" s="4">
        <v>3.03</v>
      </c>
      <c r="I14" s="49" t="s">
        <v>34</v>
      </c>
    </row>
    <row r="15" spans="1:9" ht="42" customHeight="1">
      <c r="A15" s="4"/>
      <c r="B15" s="31"/>
      <c r="C15" s="32"/>
      <c r="D15" s="28" t="s">
        <v>35</v>
      </c>
      <c r="E15" s="29" t="s">
        <v>33</v>
      </c>
      <c r="F15" s="30">
        <v>1</v>
      </c>
      <c r="G15" s="4">
        <v>5</v>
      </c>
      <c r="H15" s="4">
        <v>5</v>
      </c>
      <c r="I15" s="50"/>
    </row>
    <row r="16" spans="1:9" ht="51" customHeight="1">
      <c r="A16" s="4"/>
      <c r="B16" s="31"/>
      <c r="C16" s="32"/>
      <c r="D16" s="28" t="s">
        <v>36</v>
      </c>
      <c r="E16" s="29" t="s">
        <v>33</v>
      </c>
      <c r="F16" s="30">
        <v>0.5567</v>
      </c>
      <c r="G16" s="4">
        <v>5</v>
      </c>
      <c r="H16" s="4">
        <v>2.78</v>
      </c>
      <c r="I16" s="50"/>
    </row>
    <row r="17" spans="1:9" ht="27.75" customHeight="1">
      <c r="A17" s="4"/>
      <c r="B17" s="31"/>
      <c r="C17" s="32"/>
      <c r="D17" s="33" t="s">
        <v>37</v>
      </c>
      <c r="E17" s="29" t="s">
        <v>38</v>
      </c>
      <c r="F17" s="30" t="s">
        <v>39</v>
      </c>
      <c r="G17" s="4">
        <v>5</v>
      </c>
      <c r="H17" s="21">
        <v>2.5</v>
      </c>
      <c r="I17" s="51"/>
    </row>
    <row r="18" spans="1:9" ht="36.75" customHeight="1">
      <c r="A18" s="14"/>
      <c r="B18" s="31"/>
      <c r="C18" s="34" t="s">
        <v>40</v>
      </c>
      <c r="D18" s="35" t="s">
        <v>41</v>
      </c>
      <c r="E18" s="29" t="s">
        <v>33</v>
      </c>
      <c r="F18" s="36">
        <v>0.95</v>
      </c>
      <c r="G18" s="37">
        <v>15</v>
      </c>
      <c r="H18" s="38">
        <f>SUM(G18:G18)</f>
        <v>15</v>
      </c>
      <c r="I18" s="52"/>
    </row>
    <row r="19" spans="1:9" ht="45" customHeight="1">
      <c r="A19" s="14"/>
      <c r="B19" s="31"/>
      <c r="C19" s="34" t="s">
        <v>42</v>
      </c>
      <c r="D19" s="35" t="s">
        <v>43</v>
      </c>
      <c r="E19" s="39" t="s">
        <v>44</v>
      </c>
      <c r="F19" s="40" t="s">
        <v>45</v>
      </c>
      <c r="G19" s="37">
        <v>15</v>
      </c>
      <c r="H19" s="38">
        <f>SUM(G19:G19)</f>
        <v>15</v>
      </c>
      <c r="I19" s="52"/>
    </row>
    <row r="20" spans="1:9" s="2" customFormat="1" ht="37.5" customHeight="1">
      <c r="A20" s="34"/>
      <c r="B20" s="41" t="s">
        <v>46</v>
      </c>
      <c r="C20" s="42" t="s">
        <v>47</v>
      </c>
      <c r="D20" s="35" t="s">
        <v>48</v>
      </c>
      <c r="E20" s="29" t="s">
        <v>33</v>
      </c>
      <c r="F20" s="29">
        <v>0.95</v>
      </c>
      <c r="G20" s="34">
        <v>10</v>
      </c>
      <c r="H20" s="43">
        <f>SUM(G20:G20)</f>
        <v>10</v>
      </c>
      <c r="I20" s="53"/>
    </row>
    <row r="21" spans="1:9" ht="43.5" customHeight="1">
      <c r="A21" s="14"/>
      <c r="B21" s="41"/>
      <c r="C21" s="42" t="s">
        <v>49</v>
      </c>
      <c r="D21" s="44" t="s">
        <v>50</v>
      </c>
      <c r="E21" s="44" t="s">
        <v>51</v>
      </c>
      <c r="F21" s="44" t="s">
        <v>51</v>
      </c>
      <c r="G21" s="44">
        <v>10</v>
      </c>
      <c r="H21" s="45">
        <f>SUM(G21:G21)</f>
        <v>10</v>
      </c>
      <c r="I21" s="54"/>
    </row>
    <row r="22" spans="1:9" ht="70.5" customHeight="1">
      <c r="A22" s="14"/>
      <c r="B22" s="42" t="s">
        <v>52</v>
      </c>
      <c r="C22" s="42" t="s">
        <v>53</v>
      </c>
      <c r="D22" s="46" t="s">
        <v>54</v>
      </c>
      <c r="E22" s="29" t="s">
        <v>33</v>
      </c>
      <c r="F22" s="36">
        <v>0.95</v>
      </c>
      <c r="G22" s="37">
        <v>20</v>
      </c>
      <c r="H22" s="38">
        <f>SUM(G22:G22)</f>
        <v>20</v>
      </c>
      <c r="I22" s="52"/>
    </row>
    <row r="23" ht="19.5" customHeight="1">
      <c r="H23" s="47"/>
    </row>
    <row r="24" spans="7:8" ht="13.5">
      <c r="G24">
        <f>SUM(G14:G23)</f>
        <v>90</v>
      </c>
      <c r="H24">
        <f>SUM(H14:H23)</f>
        <v>83.31</v>
      </c>
    </row>
  </sheetData>
  <sheetProtection/>
  <mergeCells count="20">
    <mergeCell ref="B4:I4"/>
    <mergeCell ref="B5:E5"/>
    <mergeCell ref="G5:I5"/>
    <mergeCell ref="B6:C6"/>
    <mergeCell ref="B7:C7"/>
    <mergeCell ref="B8:C8"/>
    <mergeCell ref="B9:C9"/>
    <mergeCell ref="B10:C10"/>
    <mergeCell ref="B11:E11"/>
    <mergeCell ref="F11:I11"/>
    <mergeCell ref="B12:E12"/>
    <mergeCell ref="F12:I12"/>
    <mergeCell ref="A6:A10"/>
    <mergeCell ref="A11:A12"/>
    <mergeCell ref="A13:A22"/>
    <mergeCell ref="B14:B19"/>
    <mergeCell ref="B20:B21"/>
    <mergeCell ref="C14:C17"/>
    <mergeCell ref="I14:I17"/>
    <mergeCell ref="A2:I3"/>
  </mergeCells>
  <printOptions/>
  <pageMargins left="0.39305555555555605" right="0.0388888888888889" top="0.590277777777778" bottom="0.19652777777777802" header="0.275" footer="0.354166666666667"/>
  <pageSetup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徐日定</cp:lastModifiedBy>
  <dcterms:created xsi:type="dcterms:W3CDTF">2018-02-27T11:14:00Z</dcterms:created>
  <dcterms:modified xsi:type="dcterms:W3CDTF">2022-05-31T15:00:08Z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D88FCB0328BD4653911B9ED3E180FEC7</vt:lpwstr>
  </property>
</Properties>
</file>