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aac004">[1]代码表!$B$2:$B$3</definedName>
    <definedName name="_aac011">[1]代码表!$A$2:$A$12</definedName>
  </definedNames>
  <calcPr calcId="144525"/>
</workbook>
</file>

<file path=xl/sharedStrings.xml><?xml version="1.0" encoding="utf-8"?>
<sst xmlns="http://schemas.openxmlformats.org/spreadsheetml/2006/main" count="141" uniqueCount="90">
  <si>
    <t>参训合格人员花名册（生活交通费补贴）</t>
  </si>
  <si>
    <t>培训单位(盖章): 海南凯瑞职业培训学校</t>
  </si>
  <si>
    <t>申报日期：2024年10月8日</t>
  </si>
  <si>
    <t>序号</t>
  </si>
  <si>
    <t>*姓名</t>
  </si>
  <si>
    <t>*身份证号</t>
  </si>
  <si>
    <t>性别</t>
  </si>
  <si>
    <t>*学历</t>
  </si>
  <si>
    <t>家庭住址</t>
  </si>
  <si>
    <t>*社会保障卡银行账户</t>
  </si>
  <si>
    <t>培训天数</t>
  </si>
  <si>
    <t>补贴金额（元）</t>
  </si>
  <si>
    <t>联系电话</t>
  </si>
  <si>
    <t>人员类别</t>
  </si>
  <si>
    <t>罗小容</t>
  </si>
  <si>
    <t>460035********1123</t>
  </si>
  <si>
    <t>初中</t>
  </si>
  <si>
    <t>加茂镇石建村委会</t>
  </si>
  <si>
    <t>621458**********0949</t>
  </si>
  <si>
    <t>187****5948</t>
  </si>
  <si>
    <t>相对稳定脱贫</t>
  </si>
  <si>
    <t>吉苏容</t>
  </si>
  <si>
    <t>460035********2546</t>
  </si>
  <si>
    <t>621458**********3753</t>
  </si>
  <si>
    <t>136****4917</t>
  </si>
  <si>
    <t>陈阿菊</t>
  </si>
  <si>
    <t>460034********3025</t>
  </si>
  <si>
    <t>621458**********9990</t>
  </si>
  <si>
    <t>187****5351</t>
  </si>
  <si>
    <t>黄啟武</t>
  </si>
  <si>
    <t>460035********2535</t>
  </si>
  <si>
    <t>621458**********1336</t>
  </si>
  <si>
    <t>152****2065</t>
  </si>
  <si>
    <t>胡开清</t>
  </si>
  <si>
    <t>460035********2538</t>
  </si>
  <si>
    <t>621458**********0725</t>
  </si>
  <si>
    <t>151****4941</t>
  </si>
  <si>
    <t>胡海堂</t>
  </si>
  <si>
    <t>469029********2531</t>
  </si>
  <si>
    <t>621458**********2440</t>
  </si>
  <si>
    <t>153****6434</t>
  </si>
  <si>
    <t>胡海花</t>
  </si>
  <si>
    <t>460035********2528</t>
  </si>
  <si>
    <t>621458**********2432</t>
  </si>
  <si>
    <t>177****3418</t>
  </si>
  <si>
    <t>黄亚华</t>
  </si>
  <si>
    <t>621458**********4501</t>
  </si>
  <si>
    <t>187****9605</t>
  </si>
  <si>
    <t>朱月权</t>
  </si>
  <si>
    <t>460035********234X</t>
  </si>
  <si>
    <t>621458**********7010</t>
  </si>
  <si>
    <t>139****2272</t>
  </si>
  <si>
    <t>胡大明</t>
  </si>
  <si>
    <t>460035********2516</t>
  </si>
  <si>
    <t>621458**********0857</t>
  </si>
  <si>
    <t>139****8419</t>
  </si>
  <si>
    <t>黄海霞</t>
  </si>
  <si>
    <t>460035********2521</t>
  </si>
  <si>
    <t>621458**********1103</t>
  </si>
  <si>
    <t>徐香梅</t>
  </si>
  <si>
    <t>362430********4821</t>
  </si>
  <si>
    <t>621458**********5531</t>
  </si>
  <si>
    <t>176****0897</t>
  </si>
  <si>
    <t>陈琼</t>
  </si>
  <si>
    <t>460035********256X</t>
  </si>
  <si>
    <t>621458**********0709</t>
  </si>
  <si>
    <t>136****9105</t>
  </si>
  <si>
    <t>黄大辉</t>
  </si>
  <si>
    <t>460035********2519</t>
  </si>
  <si>
    <t>621458**********0858</t>
  </si>
  <si>
    <t>177****5586</t>
  </si>
  <si>
    <t>黄子雍</t>
  </si>
  <si>
    <t>469029********2514</t>
  </si>
  <si>
    <t>621458**********8989</t>
  </si>
  <si>
    <t>199****5009</t>
  </si>
  <si>
    <t>陈月荣</t>
  </si>
  <si>
    <t>460035********3249</t>
  </si>
  <si>
    <t>621458**********7820</t>
  </si>
  <si>
    <t>152****6982</t>
  </si>
  <si>
    <t>监测户</t>
  </si>
  <si>
    <t>董菊清</t>
  </si>
  <si>
    <t>460035********1929</t>
  </si>
  <si>
    <t>621458**********5691</t>
  </si>
  <si>
    <t>187****1295</t>
  </si>
  <si>
    <t>低保家庭</t>
  </si>
  <si>
    <t>林发福</t>
  </si>
  <si>
    <t>460035********251X</t>
  </si>
  <si>
    <t>621458**********6822</t>
  </si>
  <si>
    <t>188****5321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</si>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</sst>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9"/>
      <name val="方正小标宋简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6" fillId="0" borderId="0">
      <alignment vertical="center"/>
    </xf>
    <xf numFmtId="0" fontId="8" fillId="33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0" fillId="5" borderId="6" applyNumberForma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0" fillId="17" borderId="6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19" fillId="15" borderId="9" applyNumberFormat="false" applyAlignment="false" applyProtection="false">
      <alignment vertical="center"/>
    </xf>
    <xf numFmtId="0" fontId="25" fillId="17" borderId="12" applyNumberFormat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32" borderId="11" applyNumberFormat="false" applyFont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6" fillId="0" borderId="5" applyNumberFormat="false" applyFill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vertical="center"/>
    </xf>
    <xf numFmtId="49" fontId="2" fillId="0" borderId="0" xfId="0" applyNumberFormat="true" applyFont="true" applyFill="true" applyAlignment="true">
      <alignment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3" fillId="2" borderId="1" xfId="49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1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3" fillId="2" borderId="2" xfId="49" applyFont="true" applyFill="true" applyBorder="true" applyAlignment="true">
      <alignment horizontal="center" vertical="center"/>
    </xf>
    <xf numFmtId="0" fontId="3" fillId="2" borderId="3" xfId="49" applyFont="true" applyFill="true" applyBorder="true" applyAlignment="true">
      <alignment horizontal="center" vertical="center"/>
    </xf>
    <xf numFmtId="0" fontId="3" fillId="0" borderId="3" xfId="49" applyFont="true" applyFill="true" applyBorder="true" applyAlignment="true">
      <alignment horizontal="center" vertical="center"/>
    </xf>
    <xf numFmtId="0" fontId="4" fillId="2" borderId="1" xfId="49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3" fillId="2" borderId="4" xfId="49" applyFont="true" applyFill="true" applyBorder="true" applyAlignment="true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常规 3" xfId="49"/>
    <cellStyle name="链接单元格" xfId="50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btzbh1234/&#26700;&#38754;/2024&#24037;&#20316;/2024&#33457;&#21517;&#20876;/2024&#24180;&#23398;&#21592;&#34917;&#36148;&#33457;&#21517;&#20876;/32&#12289;&#21152;&#33538;&#30707;&#24314;&#23398;&#21592;&#29983;&#27963;&#34917;&#36148;&#33457;&#21517;&#20876;&#65288;&#20975;&#2979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Xik7wI7PjyTe"/>
      <sheetName val="海南省职业培训花名册"/>
      <sheetName val="代码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K22" sqref="K22"/>
    </sheetView>
  </sheetViews>
  <sheetFormatPr defaultColWidth="9" defaultRowHeight="14.25"/>
  <cols>
    <col min="1" max="1" width="5.75" customWidth="true"/>
    <col min="2" max="2" width="7.75" customWidth="true"/>
    <col min="3" max="3" width="22.75" style="1" customWidth="true"/>
    <col min="4" max="4" width="7.5" style="1" customWidth="true"/>
    <col min="6" max="6" width="9.25" customWidth="true"/>
    <col min="7" max="7" width="22.5" customWidth="true"/>
    <col min="10" max="10" width="18.875" customWidth="true"/>
  </cols>
  <sheetData>
    <row r="1" ht="25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/>
      <c r="C2" s="4"/>
      <c r="D2" s="4"/>
      <c r="E2" s="3"/>
      <c r="F2" s="3"/>
      <c r="G2" s="4"/>
      <c r="H2" s="3"/>
      <c r="I2" s="3"/>
      <c r="J2" s="4"/>
      <c r="K2" s="3"/>
    </row>
    <row r="3" spans="1:11">
      <c r="A3" s="3" t="s">
        <v>2</v>
      </c>
      <c r="B3" s="3"/>
      <c r="C3" s="4"/>
      <c r="D3" s="4"/>
      <c r="E3" s="3"/>
      <c r="F3" s="3"/>
      <c r="G3" s="4"/>
      <c r="H3" s="3"/>
      <c r="I3" s="3"/>
      <c r="J3" s="4"/>
      <c r="K3" s="3"/>
    </row>
    <row r="4" ht="28.5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</row>
    <row r="5" ht="28.5" spans="1:11">
      <c r="A5" s="6">
        <v>1</v>
      </c>
      <c r="B5" s="7" t="s">
        <v>14</v>
      </c>
      <c r="C5" s="7" t="s">
        <v>15</v>
      </c>
      <c r="D5" s="8" t="str">
        <f t="shared" ref="D5:D22" si="0">IF(OR(LEN(C5)=15,LEN(C5)=18),IF(MOD(MID(C5,15,3)*1,2),"男","女"),#N/A)</f>
        <v>女</v>
      </c>
      <c r="E5" s="10" t="s">
        <v>16</v>
      </c>
      <c r="F5" s="15" t="s">
        <v>17</v>
      </c>
      <c r="G5" s="16" t="s">
        <v>18</v>
      </c>
      <c r="H5" s="17">
        <v>13</v>
      </c>
      <c r="I5" s="17">
        <v>650</v>
      </c>
      <c r="J5" s="7" t="s">
        <v>19</v>
      </c>
      <c r="K5" s="15" t="s">
        <v>20</v>
      </c>
    </row>
    <row r="6" ht="28.5" spans="1:11">
      <c r="A6" s="6">
        <v>2</v>
      </c>
      <c r="B6" s="7" t="s">
        <v>21</v>
      </c>
      <c r="C6" s="7" t="s">
        <v>22</v>
      </c>
      <c r="D6" s="8" t="str">
        <f t="shared" si="0"/>
        <v>女</v>
      </c>
      <c r="E6" s="10" t="s">
        <v>16</v>
      </c>
      <c r="F6" s="15" t="s">
        <v>17</v>
      </c>
      <c r="G6" s="16" t="s">
        <v>23</v>
      </c>
      <c r="H6" s="17">
        <v>13</v>
      </c>
      <c r="I6" s="17">
        <v>650</v>
      </c>
      <c r="J6" s="7" t="s">
        <v>24</v>
      </c>
      <c r="K6" s="15" t="s">
        <v>20</v>
      </c>
    </row>
    <row r="7" ht="28.5" spans="1:11">
      <c r="A7" s="6">
        <v>3</v>
      </c>
      <c r="B7" s="9" t="s">
        <v>25</v>
      </c>
      <c r="C7" s="7" t="s">
        <v>26</v>
      </c>
      <c r="D7" s="8" t="str">
        <f t="shared" si="0"/>
        <v>女</v>
      </c>
      <c r="E7" s="10" t="s">
        <v>16</v>
      </c>
      <c r="F7" s="15" t="s">
        <v>17</v>
      </c>
      <c r="G7" s="16" t="s">
        <v>27</v>
      </c>
      <c r="H7" s="17">
        <v>13</v>
      </c>
      <c r="I7" s="17">
        <v>650</v>
      </c>
      <c r="J7" s="7" t="s">
        <v>28</v>
      </c>
      <c r="K7" s="15" t="s">
        <v>20</v>
      </c>
    </row>
    <row r="8" ht="28.5" spans="1:11">
      <c r="A8" s="6">
        <v>4</v>
      </c>
      <c r="B8" s="9" t="s">
        <v>29</v>
      </c>
      <c r="C8" s="9" t="s">
        <v>30</v>
      </c>
      <c r="D8" s="8" t="str">
        <f t="shared" si="0"/>
        <v>男</v>
      </c>
      <c r="E8" s="10" t="s">
        <v>16</v>
      </c>
      <c r="F8" s="15" t="s">
        <v>17</v>
      </c>
      <c r="G8" s="16" t="s">
        <v>31</v>
      </c>
      <c r="H8" s="17">
        <v>13</v>
      </c>
      <c r="I8" s="17">
        <v>650</v>
      </c>
      <c r="J8" s="9" t="s">
        <v>32</v>
      </c>
      <c r="K8" s="15" t="s">
        <v>20</v>
      </c>
    </row>
    <row r="9" ht="28.5" spans="1:11">
      <c r="A9" s="6">
        <v>5</v>
      </c>
      <c r="B9" s="7" t="s">
        <v>33</v>
      </c>
      <c r="C9" s="7" t="s">
        <v>34</v>
      </c>
      <c r="D9" s="8" t="str">
        <f t="shared" si="0"/>
        <v>男</v>
      </c>
      <c r="E9" s="10" t="s">
        <v>16</v>
      </c>
      <c r="F9" s="15" t="s">
        <v>17</v>
      </c>
      <c r="G9" s="16" t="s">
        <v>35</v>
      </c>
      <c r="H9" s="17">
        <v>13</v>
      </c>
      <c r="I9" s="17">
        <v>650</v>
      </c>
      <c r="J9" s="7" t="s">
        <v>36</v>
      </c>
      <c r="K9" s="15" t="s">
        <v>20</v>
      </c>
    </row>
    <row r="10" ht="28.5" spans="1:11">
      <c r="A10" s="6">
        <v>6</v>
      </c>
      <c r="B10" s="7" t="s">
        <v>37</v>
      </c>
      <c r="C10" s="7" t="s">
        <v>38</v>
      </c>
      <c r="D10" s="8" t="str">
        <f t="shared" si="0"/>
        <v>男</v>
      </c>
      <c r="E10" s="10" t="s">
        <v>16</v>
      </c>
      <c r="F10" s="15" t="s">
        <v>17</v>
      </c>
      <c r="G10" s="16" t="s">
        <v>39</v>
      </c>
      <c r="H10" s="17">
        <v>13</v>
      </c>
      <c r="I10" s="17">
        <v>650</v>
      </c>
      <c r="J10" s="7" t="s">
        <v>40</v>
      </c>
      <c r="K10" s="15" t="s">
        <v>20</v>
      </c>
    </row>
    <row r="11" ht="28.5" spans="1:11">
      <c r="A11" s="6">
        <v>7</v>
      </c>
      <c r="B11" s="7" t="s">
        <v>41</v>
      </c>
      <c r="C11" s="7" t="s">
        <v>42</v>
      </c>
      <c r="D11" s="8" t="str">
        <f t="shared" si="0"/>
        <v>女</v>
      </c>
      <c r="E11" s="10" t="s">
        <v>16</v>
      </c>
      <c r="F11" s="15" t="s">
        <v>17</v>
      </c>
      <c r="G11" s="16" t="s">
        <v>43</v>
      </c>
      <c r="H11" s="17">
        <v>13</v>
      </c>
      <c r="I11" s="17">
        <v>650</v>
      </c>
      <c r="J11" s="7" t="s">
        <v>44</v>
      </c>
      <c r="K11" s="15" t="s">
        <v>20</v>
      </c>
    </row>
    <row r="12" ht="28.5" spans="1:11">
      <c r="A12" s="6">
        <v>8</v>
      </c>
      <c r="B12" s="7" t="s">
        <v>45</v>
      </c>
      <c r="C12" s="7" t="s">
        <v>30</v>
      </c>
      <c r="D12" s="8" t="str">
        <f t="shared" si="0"/>
        <v>男</v>
      </c>
      <c r="E12" s="10" t="s">
        <v>16</v>
      </c>
      <c r="F12" s="15" t="s">
        <v>17</v>
      </c>
      <c r="G12" s="16" t="s">
        <v>46</v>
      </c>
      <c r="H12" s="17">
        <v>13</v>
      </c>
      <c r="I12" s="17">
        <v>650</v>
      </c>
      <c r="J12" s="7" t="s">
        <v>47</v>
      </c>
      <c r="K12" s="15" t="s">
        <v>20</v>
      </c>
    </row>
    <row r="13" ht="28.5" spans="1:11">
      <c r="A13" s="6">
        <v>9</v>
      </c>
      <c r="B13" s="9" t="s">
        <v>48</v>
      </c>
      <c r="C13" s="9" t="s">
        <v>49</v>
      </c>
      <c r="D13" s="8" t="str">
        <f t="shared" si="0"/>
        <v>女</v>
      </c>
      <c r="E13" s="10" t="s">
        <v>16</v>
      </c>
      <c r="F13" s="15" t="s">
        <v>17</v>
      </c>
      <c r="G13" s="16" t="s">
        <v>50</v>
      </c>
      <c r="H13" s="17">
        <v>13</v>
      </c>
      <c r="I13" s="17">
        <v>650</v>
      </c>
      <c r="J13" s="9" t="s">
        <v>51</v>
      </c>
      <c r="K13" s="15" t="s">
        <v>20</v>
      </c>
    </row>
    <row r="14" ht="28.5" spans="1:11">
      <c r="A14" s="6">
        <v>10</v>
      </c>
      <c r="B14" s="9" t="s">
        <v>52</v>
      </c>
      <c r="C14" s="9" t="s">
        <v>53</v>
      </c>
      <c r="D14" s="8" t="str">
        <f t="shared" si="0"/>
        <v>男</v>
      </c>
      <c r="E14" s="10" t="s">
        <v>16</v>
      </c>
      <c r="F14" s="15" t="s">
        <v>17</v>
      </c>
      <c r="G14" s="16" t="s">
        <v>54</v>
      </c>
      <c r="H14" s="17">
        <v>13</v>
      </c>
      <c r="I14" s="17">
        <v>650</v>
      </c>
      <c r="J14" s="9" t="s">
        <v>55</v>
      </c>
      <c r="K14" s="15" t="s">
        <v>20</v>
      </c>
    </row>
    <row r="15" ht="28.5" spans="1:11">
      <c r="A15" s="6">
        <v>11</v>
      </c>
      <c r="B15" s="9" t="s">
        <v>56</v>
      </c>
      <c r="C15" s="9" t="s">
        <v>57</v>
      </c>
      <c r="D15" s="8" t="str">
        <f t="shared" si="0"/>
        <v>女</v>
      </c>
      <c r="E15" s="10" t="s">
        <v>16</v>
      </c>
      <c r="F15" s="15" t="s">
        <v>17</v>
      </c>
      <c r="G15" s="16" t="s">
        <v>58</v>
      </c>
      <c r="H15" s="17">
        <v>13</v>
      </c>
      <c r="I15" s="17">
        <v>650</v>
      </c>
      <c r="J15" s="9" t="s">
        <v>55</v>
      </c>
      <c r="K15" s="15" t="s">
        <v>20</v>
      </c>
    </row>
    <row r="16" ht="28.5" spans="1:11">
      <c r="A16" s="6">
        <v>12</v>
      </c>
      <c r="B16" s="7" t="s">
        <v>59</v>
      </c>
      <c r="C16" s="7" t="s">
        <v>60</v>
      </c>
      <c r="D16" s="8" t="str">
        <f t="shared" si="0"/>
        <v>女</v>
      </c>
      <c r="E16" s="10" t="s">
        <v>16</v>
      </c>
      <c r="F16" s="15" t="s">
        <v>17</v>
      </c>
      <c r="G16" s="16" t="s">
        <v>61</v>
      </c>
      <c r="H16" s="17">
        <v>13</v>
      </c>
      <c r="I16" s="17">
        <v>650</v>
      </c>
      <c r="J16" s="7" t="s">
        <v>62</v>
      </c>
      <c r="K16" s="15" t="s">
        <v>20</v>
      </c>
    </row>
    <row r="17" ht="28.5" spans="1:11">
      <c r="A17" s="6">
        <v>13</v>
      </c>
      <c r="B17" s="7" t="s">
        <v>63</v>
      </c>
      <c r="C17" s="7" t="s">
        <v>64</v>
      </c>
      <c r="D17" s="8" t="str">
        <f t="shared" si="0"/>
        <v>女</v>
      </c>
      <c r="E17" s="10" t="s">
        <v>16</v>
      </c>
      <c r="F17" s="15" t="s">
        <v>17</v>
      </c>
      <c r="G17" s="16" t="s">
        <v>65</v>
      </c>
      <c r="H17" s="17">
        <v>13</v>
      </c>
      <c r="I17" s="17">
        <v>650</v>
      </c>
      <c r="J17" s="7" t="s">
        <v>66</v>
      </c>
      <c r="K17" s="15" t="s">
        <v>20</v>
      </c>
    </row>
    <row r="18" ht="28.5" spans="1:11">
      <c r="A18" s="6">
        <v>14</v>
      </c>
      <c r="B18" s="7" t="s">
        <v>67</v>
      </c>
      <c r="C18" s="7" t="s">
        <v>68</v>
      </c>
      <c r="D18" s="8" t="str">
        <f t="shared" si="0"/>
        <v>男</v>
      </c>
      <c r="E18" s="10" t="s">
        <v>16</v>
      </c>
      <c r="F18" s="15" t="s">
        <v>17</v>
      </c>
      <c r="G18" s="16" t="s">
        <v>69</v>
      </c>
      <c r="H18" s="17">
        <v>13</v>
      </c>
      <c r="I18" s="17">
        <v>650</v>
      </c>
      <c r="J18" s="7" t="s">
        <v>70</v>
      </c>
      <c r="K18" s="15" t="s">
        <v>20</v>
      </c>
    </row>
    <row r="19" ht="28.5" spans="1:11">
      <c r="A19" s="6">
        <v>15</v>
      </c>
      <c r="B19" s="10" t="s">
        <v>71</v>
      </c>
      <c r="C19" s="7" t="s">
        <v>72</v>
      </c>
      <c r="D19" s="8" t="str">
        <f t="shared" si="0"/>
        <v>男</v>
      </c>
      <c r="E19" s="10" t="s">
        <v>16</v>
      </c>
      <c r="F19" s="15" t="s">
        <v>17</v>
      </c>
      <c r="G19" s="16" t="s">
        <v>73</v>
      </c>
      <c r="H19" s="17">
        <v>13</v>
      </c>
      <c r="I19" s="17">
        <v>650</v>
      </c>
      <c r="J19" s="7" t="s">
        <v>74</v>
      </c>
      <c r="K19" s="15" t="s">
        <v>20</v>
      </c>
    </row>
    <row r="20" ht="28.5" spans="1:11">
      <c r="A20" s="6">
        <v>16</v>
      </c>
      <c r="B20" s="7" t="s">
        <v>75</v>
      </c>
      <c r="C20" s="7" t="s">
        <v>76</v>
      </c>
      <c r="D20" s="8" t="str">
        <f t="shared" si="0"/>
        <v>女</v>
      </c>
      <c r="E20" s="10" t="s">
        <v>16</v>
      </c>
      <c r="F20" s="15" t="s">
        <v>17</v>
      </c>
      <c r="G20" s="16" t="s">
        <v>77</v>
      </c>
      <c r="H20" s="17">
        <v>13</v>
      </c>
      <c r="I20" s="17">
        <v>650</v>
      </c>
      <c r="J20" s="7" t="s">
        <v>78</v>
      </c>
      <c r="K20" s="15" t="s">
        <v>79</v>
      </c>
    </row>
    <row r="21" ht="28.5" spans="1:11">
      <c r="A21" s="6">
        <v>17</v>
      </c>
      <c r="B21" s="9" t="s">
        <v>80</v>
      </c>
      <c r="C21" s="9" t="s">
        <v>81</v>
      </c>
      <c r="D21" s="8" t="str">
        <f t="shared" si="0"/>
        <v>女</v>
      </c>
      <c r="E21" s="10" t="s">
        <v>16</v>
      </c>
      <c r="F21" s="15" t="s">
        <v>17</v>
      </c>
      <c r="G21" s="16" t="s">
        <v>82</v>
      </c>
      <c r="H21" s="17">
        <v>13</v>
      </c>
      <c r="I21" s="17">
        <v>650</v>
      </c>
      <c r="J21" s="9" t="s">
        <v>83</v>
      </c>
      <c r="K21" s="15" t="s">
        <v>84</v>
      </c>
    </row>
    <row r="22" ht="28.5" spans="1:11">
      <c r="A22" s="6">
        <v>18</v>
      </c>
      <c r="B22" s="7" t="s">
        <v>85</v>
      </c>
      <c r="C22" s="11" t="s">
        <v>86</v>
      </c>
      <c r="D22" s="8" t="str">
        <f t="shared" si="0"/>
        <v>男</v>
      </c>
      <c r="E22" s="10" t="s">
        <v>16</v>
      </c>
      <c r="F22" s="15" t="s">
        <v>17</v>
      </c>
      <c r="G22" s="16" t="s">
        <v>87</v>
      </c>
      <c r="H22" s="17">
        <v>13</v>
      </c>
      <c r="I22" s="17">
        <v>650</v>
      </c>
      <c r="J22" s="7" t="s">
        <v>88</v>
      </c>
      <c r="K22" s="15" t="s">
        <v>84</v>
      </c>
    </row>
    <row r="23" spans="1:11">
      <c r="A23" s="12" t="s">
        <v>89</v>
      </c>
      <c r="B23" s="13"/>
      <c r="C23" s="14"/>
      <c r="D23" s="14"/>
      <c r="E23" s="13"/>
      <c r="F23" s="13"/>
      <c r="G23" s="18"/>
      <c r="H23" s="17">
        <f>SUM(H5:H22)</f>
        <v>234</v>
      </c>
      <c r="I23" s="6">
        <f>SUM(I5:I22)</f>
        <v>11700</v>
      </c>
      <c r="J23" s="6"/>
      <c r="K23" s="6"/>
    </row>
  </sheetData>
  <mergeCells count="4">
    <mergeCell ref="A1:K1"/>
    <mergeCell ref="A2:K2"/>
    <mergeCell ref="A3:K3"/>
    <mergeCell ref="A23:F23"/>
  </mergeCells>
  <conditionalFormatting sqref="J5">
    <cfRule type="duplicateValues" dxfId="0" priority="8"/>
  </conditionalFormatting>
  <conditionalFormatting sqref="B7">
    <cfRule type="duplicateValues" dxfId="0" priority="27"/>
  </conditionalFormatting>
  <conditionalFormatting sqref="C7">
    <cfRule type="duplicateValues" dxfId="0" priority="12"/>
  </conditionalFormatting>
  <conditionalFormatting sqref="J7">
    <cfRule type="duplicateValues" dxfId="0" priority="9"/>
  </conditionalFormatting>
  <conditionalFormatting sqref="J21">
    <cfRule type="duplicateValues" dxfId="0" priority="7"/>
  </conditionalFormatting>
  <conditionalFormatting sqref="B5:B22"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C5:C22">
    <cfRule type="duplicateValues" dxfId="0" priority="10"/>
    <cfRule type="duplicateValues" dxfId="0" priority="11"/>
  </conditionalFormatting>
  <conditionalFormatting sqref="B5 B20:B21">
    <cfRule type="duplicateValues" dxfId="0" priority="26"/>
  </conditionalFormatting>
  <conditionalFormatting sqref="B8:B10 B6 B12:B19">
    <cfRule type="duplicateValues" dxfId="0" priority="28"/>
  </conditionalFormatting>
  <dataValidations count="1">
    <dataValidation type="list" allowBlank="1" showInputMessage="1" showErrorMessage="1" sqref="E3:E4">
      <formula1>_aac011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btzbh1234</dc:creator>
  <cp:lastModifiedBy>张世超</cp:lastModifiedBy>
  <dcterms:created xsi:type="dcterms:W3CDTF">2024-11-07T10:07:12Z</dcterms:created>
  <dcterms:modified xsi:type="dcterms:W3CDTF">2024-11-07T11:33:19Z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